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BuÇalışmaKitabı"/>
  <mc:AlternateContent xmlns:mc="http://schemas.openxmlformats.org/markup-compatibility/2006">
    <mc:Choice Requires="x15">
      <x15ac:absPath xmlns:x15ac="http://schemas.microsoft.com/office/spreadsheetml/2010/11/ac" url="E:\HİCRAN USB\ÖĞRENCİ İŞLERİ DAİRE BAŞKANLIĞI\AKADEMİK TAKVİM\2025-2026\"/>
    </mc:Choice>
  </mc:AlternateContent>
  <xr:revisionPtr revIDLastSave="0" documentId="13_ncr:1_{6D45531A-5463-450C-8215-E2FDBAB6FC66}" xr6:coauthVersionLast="36" xr6:coauthVersionMax="36" xr10:uidLastSave="{00000000-0000-0000-0000-000000000000}"/>
  <bookViews>
    <workbookView xWindow="-120" yWindow="-120" windowWidth="29040" windowHeight="15840" tabRatio="942" firstSheet="2" activeTab="2" xr2:uid="{00000000-000D-0000-FFFF-FFFF00000000}"/>
  </bookViews>
  <sheets>
    <sheet name="ASIL ÖZET" sheetId="3" state="hidden" r:id="rId1"/>
    <sheet name="2024-2025 BÜT DAHİL-KISa-eski" sheetId="40" state="hidden" r:id="rId2"/>
    <sheet name="2025-2026 DERS-KAYIT TAKVİMİ" sheetId="48" r:id="rId3"/>
    <sheet name="2025-2026 LİSANS GEÇİŞ-BAŞVURU" sheetId="49" r:id="rId4"/>
    <sheet name="Resmi Tatiller 2025-2026" sheetId="46" r:id="rId5"/>
    <sheet name="BAŞLANGIÇLAR" sheetId="24" state="hidden" r:id="rId6"/>
  </sheets>
  <definedNames>
    <definedName name="_xlnm._FilterDatabase" localSheetId="1" hidden="1">'2024-2025 BÜT DAHİL-KISa-eski'!$F$2:$M$82</definedName>
    <definedName name="_xlnm._FilterDatabase" localSheetId="2" hidden="1">'2025-2026 DERS-KAYIT TAKVİMİ'!$A$2:$F$72</definedName>
    <definedName name="_xlnm._FilterDatabase" localSheetId="3" hidden="1">'2025-2026 LİSANS GEÇİŞ-BAŞVURU'!$A$2:$F$25</definedName>
    <definedName name="_xlnm._FilterDatabase" localSheetId="5" hidden="1">BAŞLANGIÇLAR!$A$2:$N$72</definedName>
    <definedName name="_xlnm.Print_Area" localSheetId="1">'2024-2025 BÜT DAHİL-KISa-eski'!$F$1:$M$83</definedName>
    <definedName name="_xlnm.Print_Area" localSheetId="2">'2025-2026 DERS-KAYIT TAKVİMİ'!$A$1:$F$73</definedName>
    <definedName name="_xlnm.Print_Area" localSheetId="3">'2025-2026 LİSANS GEÇİŞ-BAŞVURU'!$A$1:$F$39</definedName>
    <definedName name="_xlnm.Print_Area" localSheetId="5">BAŞLANGIÇLAR!$G$1:$N$72</definedName>
    <definedName name="_xlnm.Print_Area" localSheetId="4">'Resmi Tatiller 2025-2026'!$A$1:$B$36</definedName>
    <definedName name="_xlnm.Print_Titles" localSheetId="1">'2024-2025 BÜT DAHİL-KISa-eski'!$1:$2</definedName>
    <definedName name="_xlnm.Print_Titles" localSheetId="2">'2025-2026 DERS-KAYIT TAKVİMİ'!$1:$2</definedName>
    <definedName name="_xlnm.Print_Titles" localSheetId="3">'2025-2026 LİSANS GEÇİŞ-BAŞVURU'!$1:$2</definedName>
    <definedName name="_xlnm.Print_Titles" localSheetId="5">BAŞLANGIÇLAR!$1:$2</definedName>
  </definedNames>
  <calcPr calcId="191029"/>
  <pivotCaches>
    <pivotCache cacheId="0" r:id="rId7"/>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<sst xmlns="http://schemas.openxmlformats.org/spreadsheetml/2006/main" count="1508" uniqueCount="499">
  <si>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</si>
  <si>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</si>
  <si>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</si>
  <si>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</si>
  <si>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</si>
  <si>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</si>
  <si>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</si>
  <si>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</si>
  <si>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</si>
  <si>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</si>
  <si>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</si>
  <si>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</si>
  <si>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</si>
  <si>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</si>
  <si>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</si>
  <si>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</si>
  <si>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</si>
  <si>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</si>
  <si>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</si>
  <si>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</si>
  <si>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</si>
  <si>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</si>
  <si>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</si>
  <si>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</si>
  <si>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</si>
  <si>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</si>
  <si>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</si>
  <si>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</si>
  <si>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</si>
  <si>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</si>
  <si>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</si>
  <si>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</si>
  <si>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</si>
  <si>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</si>
  <si>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</si>
  <si>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</si>
  <si>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</si>
  <si>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</si>
  <si>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</si>
  <si>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</si>
  <si>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</si>
  <si>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</si>
  <si>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</si>
  <si>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</si>
  <si>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</si>
  <si>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</si>
  <si>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</si>
  <si>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</si>
  <si>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</si>
  <si>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</si>
  <si>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</si>
  <si>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</si>
  <si>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</si>
  <si>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</si>
  <si>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</si>
  <si>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</si>
  <si>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</si>
  <si>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</si>
  <si>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</si>
  <si>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</si>
  <si>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</si>
  <si>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</si>
  <si>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</si>
  <si>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</si>
  <si>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</si>
  <si>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</si>
  <si>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</si>
  <si>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</si>
  <si>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</si>
  <si>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</si>
  <si>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</si>
  <si>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</si>
  <si>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</si>
  <si>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</si>
  <si>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</si>
  <si>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</si>
  <si>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</si>
  <si>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</si>
  <si>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</si>
  <si>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</si>
  <si>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</si>
  <si>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</si>
  <si>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</si>
  <si>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</si>
  <si>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</si>
  <si>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</si>
  <si>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</si>
  <si>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</si>
  <si>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</si>
  <si>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</si>
  <si>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</si>
  <si>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</si>
  <si>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</si>
  <si>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</si>
  <si>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</si>
  <si>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</si>
  <si>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</si>
  <si>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</si>
  <si>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</si>
  <si>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</si>
  <si>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</si>
  <si>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</si>
  <si>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</si>
  <si>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</si>
  <si>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</si>
  <si>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</si>
  <si>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</si>
  <si>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</si>
  <si>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</si>
  <si>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</si>
  <si>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</si>
  <si>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</si>
  <si>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</si>
  <si>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</si>
  <si>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</si>
  <si>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</si>
  <si>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</si>
  <si>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</si>
  <si>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</si>
  <si>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</si>
  <si>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</si>
  <si>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</si>
  <si>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</si>
  <si>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</si>
  <si>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</si>
  <si>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</si>
  <si>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</si>
  <si>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</si>
  <si>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</si>
  <si>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</si>
  <si>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</si>
  <si>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</si>
  <si>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</si>
  <si>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</si>
  <si>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</si>
  <si>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</si>
  <si>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</si>
  <si>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</si>
  <si>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</si>
  <si>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</si>
  <si>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</si>
  <si>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</si>
  <si>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</si>
  <si>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</si>
  <si>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</si>
  <si>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</si>
  <si>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</si>
  <si>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Gün</t>
  </si>
  <si>
    <t>Açıklama</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</si>
  <si>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</si>
  <si>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</si>
  <si>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</si>
  <si>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</si>
  <si>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</si>
  <si>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</si>
  <si>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</si>
  <si>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</si>
  <si>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</si>
  <si>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</si>
  <si>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</si>
  <si>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</si>
  <si>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</si>
  <si>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</si>
  <si>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</si>
  <si>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</si>
  <si>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</si>
  <si>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</si>
  <si>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</si>
  <si>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</si>
  <si>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</si>
  <si>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</si>
  <si>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</si>
  <si>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</si>
  <si>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</si>
  <si>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</si>
  <si>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</si>
  <si>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</si>
  <si>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</si>
  <si>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</si>
  <si>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</si>
  <si>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</si>
  <si>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</si>
  <si>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</si>
  <si>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</si>
  <si>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</si>
  <si>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</si>
  <si>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</si>
  <si>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</si>
  <si>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</si>
  <si>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</si>
  <si>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</si>
  <si>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</si>
  <si>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</si>
  <si>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</si>
  <si>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</si>
  <si>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</si>
  <si>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</si>
  <si>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</si>
  <si>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</si>
  <si>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</si>
  <si>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</si>
  <si>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</si>
  <si>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</si>
  <si>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</si>
  <si>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</si>
  <si>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</si>
  <si>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</si>
  <si>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</si>
  <si>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</si>
  <si>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</si>
  <si>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</si>
  <si>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</si>
  <si>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</si>
  <si>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</si>
  <si>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</si>
  <si>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</si>
  <si>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</si>
  <si>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</si>
  <si>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</si>
  <si>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</si>
  <si>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</si>
  <si>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</si>
  <si>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</si>
  <si>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</si>
  <si>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</si>
  <si>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</si>
  <si>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</si>
  <si>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</si>
  <si>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</si>
  <si>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</si>
  <si>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</si>
  <si>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</si>
  <si>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</si>
  <si>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</si>
  <si>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</si>
  <si>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</si>
  <si>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</si>
  <si>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</si>
  <si>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</si>
  <si>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</si>
  <si>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</si>
  <si>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</si>
  <si>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</si>
  <si>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</si>
  <si>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</si>
  <si>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</si>
  <si>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İntibak Formlarının İmza Karşılığı Teslim Alınması</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</si>
  <si>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</si>
  <si>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</si>
  <si>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</si>
  <si>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</si>
  <si>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</si>
  <si>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</si>
  <si>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</si>
  <si>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</si>
  <si>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</si>
  <si>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</si>
  <si>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</si>
  <si>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</si>
  <si>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</si>
  <si>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</si>
  <si>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</si>
  <si>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</si>
  <si>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</si>
  <si>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</si>
  <si>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</si>
  <si>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</si>
  <si>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</si>
  <si>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</si>
  <si>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</si>
  <si>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</si>
  <si>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</si>
  <si>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</si>
  <si>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</si>
  <si>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</si>
  <si>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</si>
  <si>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</si>
  <si>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</si>
  <si>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</si>
  <si>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</si>
  <si>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</si>
  <si>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</si>
  <si>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</si>
  <si>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</si>
  <si>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</si>
  <si>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</si>
  <si>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</si>
  <si>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</si>
  <si>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</si>
  <si>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</si>
  <si>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</si>
  <si>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</si>
  <si>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</si>
  <si>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</si>
  <si>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</si>
  <si>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</si>
  <si>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</si>
  <si>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</si>
  <si>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</si>
  <si>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</si>
  <si>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</si>
  <si>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</si>
  <si>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</si>
  <si>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</si>
  <si>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</si>
  <si>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</si>
  <si>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</si>
  <si>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</si>
  <si>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</si>
  <si>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</si>
  <si>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</si>
  <si>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</si>
  <si>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</si>
  <si>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</si>
  <si>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</si>
  <si>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</si>
  <si>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</si>
  <si>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</si>
  <si>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</si>
  <si>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</si>
  <si>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</si>
  <si>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</si>
  <si>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</si>
  <si>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</si>
  <si>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</si>
  <si>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</si>
  <si>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</si>
  <si>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</si>
  <si>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</si>
  <si>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Yılbaşı 2025</t>
  </si>
  <si>
    <t>Ramazan Bayramı Arifesi 2025</t>
  </si>
  <si>
    <t>Ramazan Bayramı 1. gün 2025</t>
  </si>
  <si>
    <t>Ramazan Bayramı 2.gün 2025</t>
  </si>
  <si>
    <t>Ramazan Bayramı 3.gün 2025</t>
  </si>
  <si>
    <t>Ulusal Egemenlik ve Çocuk Bayramı 2025</t>
  </si>
  <si>
    <t>Emek ve Dayanışma Günü 2025</t>
  </si>
  <si>
    <t>Atatürk’ü Anma, Gençlik ve Spor Bayramı 2025</t>
  </si>
  <si>
    <t>Kurban Bayramı Arifesi 2025</t>
  </si>
  <si>
    <t>Kurban Bayramı 2025</t>
  </si>
  <si>
    <t>Kurban Bayramı 2.gün 2025</t>
  </si>
  <si>
    <t>Kurban Bayramı 3.gün 2025</t>
  </si>
  <si>
    <t>Kurban Bayramı 4.gün 2025</t>
  </si>
  <si>
    <t>Demokrasi Bayramı 2025</t>
  </si>
  <si>
    <t>Zafer Bayramı 2025</t>
  </si>
  <si>
    <t>Yılbaşı 2026</t>
  </si>
  <si>
    <t>Cumhuriyet Bayramı Arifesi 2025</t>
  </si>
  <si>
    <t>Cumhuriyet Bayramı 2025</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</si>
  <si>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</si>
  <si>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</si>
  <si>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</si>
  <si>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</si>
  <si>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</si>
  <si>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</si>
  <si>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</si>
  <si>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</si>
  <si>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</si>
  <si>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</si>
  <si>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</si>
  <si>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</si>
  <si>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</si>
  <si>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</si>
  <si>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</si>
  <si>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</si>
  <si>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</si>
  <si>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</si>
  <si>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</si>
  <si>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</si>
  <si>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</si>
  <si>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</si>
  <si>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</si>
  <si>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</si>
  <si>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</si>
  <si>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</si>
  <si>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</si>
  <si>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</si>
  <si>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</si>
  <si>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</si>
  <si>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</si>
  <si>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</si>
  <si>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</si>
  <si>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</si>
  <si>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</si>
  <si>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</si>
  <si>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</si>
  <si>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</si>
  <si>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</si>
  <si>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</si>
  <si>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</si>
  <si>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</si>
  <si>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</si>
  <si>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</si>
  <si>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</si>
  <si>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</si>
  <si>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</si>
  <si>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2023-2024 TARİH ARALIĞI</t>
  </si>
  <si>
    <t>30 Mart-01 Nisan 2025</t>
  </si>
  <si>
    <t>06-09 Haziran 2025</t>
  </si>
  <si>
    <t>73 GÜN</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</si>
  <si>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</si>
  <si>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</si>
  <si>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Azami Sürelerini Tamamlayan Öğrenciler
İçin Yapılacak Ek Sınavlar</t>
  </si>
  <si>
    <t>YTÜ İçi Yatay Geçiş, YTÜ Dışından Yatay Geçiş, ÇAP, 
Yan Dal, Merkezi Yerleştirme Puanına Göre Yatay Geçiş</t>
  </si>
  <si>
    <t xml:space="preserve">Güz Yarıyılı Final Sınavları
Not Girişleri </t>
  </si>
  <si>
    <t>2025-2026 
Güz Yarıyılı</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</si>
  <si>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</si>
  <si>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1. ve 2. Ek Sınav Takviminin İlan Edilmesi</t>
  </si>
  <si>
    <t>Yurtdışından Lisans Programlarına 
Öğrenci Kabulü</t>
  </si>
  <si>
    <t>Ramazan Bayramı Arifesi 2026</t>
  </si>
  <si>
    <t>Ramazan Bayramı 1. gün 2026</t>
  </si>
  <si>
    <t>Ramazan Bayramı 2.gün 2026</t>
  </si>
  <si>
    <t>Ramazan Bayramı 3.gün 2026</t>
  </si>
  <si>
    <t>Ulusal Egemenlik ve Çocuk Bayramı 2026</t>
  </si>
  <si>
    <t>Emek ve Dayanışma Günü 2026</t>
  </si>
  <si>
    <t>Atatürk’ü Anma, Gençlik ve Spor Bayramı 2026</t>
  </si>
  <si>
    <t>Kurban Bayramı Arifesi 2026</t>
  </si>
  <si>
    <t>Kurban Bayramı 2026</t>
  </si>
  <si>
    <t>Kurban Bayramı 2.gün 2026</t>
  </si>
  <si>
    <t>Kurban Bayramı 3.gün 2026</t>
  </si>
  <si>
    <t>Kurban Bayramı 4.gün 2026</t>
  </si>
  <si>
    <t>Demokrasi Bayramı 2026</t>
  </si>
  <si>
    <t>Zafer Bayramı 2026</t>
  </si>
  <si>
    <t>Cumhuriyet Bayramı Arifesi 2026</t>
  </si>
  <si>
    <t>Cumhuriyet Bayramı 2026</t>
  </si>
  <si>
    <t>15 Eylül-10 Ekim 2025</t>
  </si>
  <si>
    <t>16-19 Eylül 2025</t>
  </si>
  <si>
    <t>Güz Yarıyılı Ders Kayıtları
4. Sınıf - 16 Eylül 2025
3. Sınıf - 17 Eylül 2025
2. Sınıf - 18 Eylül 2025
1. Sınıf - 19 Eylül 2025</t>
  </si>
  <si>
    <t>24 Eylül-10 Ekim 2025</t>
  </si>
  <si>
    <t>25 Eylül-12 Ekim 2025</t>
  </si>
  <si>
    <t>29 Eylül-02 Ekim 2025</t>
  </si>
  <si>
    <t>03-08 Ekim 2025</t>
  </si>
  <si>
    <t>17-22 Kasım 2025</t>
  </si>
  <si>
    <t>12-22 Ocak 2026</t>
  </si>
  <si>
    <t>12-24 Ocak 2026</t>
  </si>
  <si>
    <t>26-31 Ocak 2026</t>
  </si>
  <si>
    <t>26 Ocak-02 Şubat 2026</t>
  </si>
  <si>
    <t>05-06 Şubat 2026</t>
  </si>
  <si>
    <t>09 Şubat-06 Mart 2026</t>
  </si>
  <si>
    <t>10-13 Şubat 2026</t>
  </si>
  <si>
    <t>Bahar Yarıyılı Ders Kayıtları
4. Sınıf - 10 Şubat 2026
3. Sınıf - 11 Şubat 2026
2. Sınıf - 12 Şubat 2026
1. Sınıf - 13 Şubat 2026</t>
  </si>
  <si>
    <t>18 Şubat-06 Mart 2026</t>
  </si>
  <si>
    <t>18 Şubat-08 Mart 2026</t>
  </si>
  <si>
    <t>23-26 Şubat 2026</t>
  </si>
  <si>
    <t>27 Şubat-04 Mart 2026</t>
  </si>
  <si>
    <t>13-18 Nisan  2026</t>
  </si>
  <si>
    <t>67 GÜN</t>
  </si>
  <si>
    <t>15-25 Haziran 2026</t>
  </si>
  <si>
    <t>15-27 Haziran 2026</t>
  </si>
  <si>
    <t>29 Haziran-04 Temmuz 2026</t>
  </si>
  <si>
    <t>09-10 Temmuz 2026</t>
  </si>
  <si>
    <t>13-17 Temmuz 2026</t>
  </si>
  <si>
    <t>2026-2027
Güz Yarıyılı Başlangıcı</t>
  </si>
  <si>
    <t>2026-2027 EĞİTİM-ÖĞRETİM YILI GÜZ YARIYILI DERSLERİNİN BAŞLANGICI</t>
  </si>
  <si>
    <r>
      <t>2025-2026 Eğitim-Öğretim yılı Mezuniyet Törenleri (</t>
    </r>
    <r>
      <rPr>
        <sz val="10"/>
        <color rgb="FFF05ADE"/>
        <rFont val="Tahoma"/>
        <family val="2"/>
        <charset val="162"/>
      </rPr>
      <t>Törenler bu hafta yapılacaktır.</t>
    </r>
    <r>
      <rPr>
        <b/>
        <sz val="10"/>
        <color rgb="FFF05ADE"/>
        <rFont val="Tahoma"/>
        <family val="2"/>
        <charset val="162"/>
      </rPr>
      <t>)</t>
    </r>
  </si>
  <si>
    <t>2025-2026 TARİH ARALIĞI</t>
  </si>
  <si>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</si>
  <si>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</si>
  <si>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t>01-15 Ağustos 2025</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</si>
  <si>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12:00'e kadar</t>
    </r>
    <r>
      <rPr>
        <sz val="10"/>
        <color theme="1"/>
        <rFont val="Tahoma"/>
        <family val="2"/>
        <charset val="162"/>
      </rPr>
      <t>)</t>
    </r>
  </si>
  <si>
    <t>08-09 Eylül 2025</t>
  </si>
  <si>
    <t>11-16 Eylül 2025</t>
  </si>
  <si>
    <t>28 Ağustos-04 Eylül 2025</t>
  </si>
  <si>
    <t>17-26 Eylül 2025</t>
  </si>
  <si>
    <t>22-26 Eylül 2025</t>
  </si>
  <si>
    <t>29 Eylül-10 Ekim 2025</t>
  </si>
  <si>
    <t>21 Temmuz-01 Ağustos 2025</t>
  </si>
  <si>
    <t>04-08 Ağustos 2025</t>
  </si>
  <si>
    <t>08-19 Eylül 2025</t>
  </si>
  <si>
    <t>23-24 Eylül 2025</t>
  </si>
  <si>
    <r>
      <t>Başvuruların Alınması (</t>
    </r>
    <r>
      <rPr>
        <b/>
        <sz val="10"/>
        <color rgb="FF000000"/>
        <rFont val="Tahoma"/>
        <family val="2"/>
        <charset val="162"/>
      </rPr>
      <t>Online Başvuru Sistemi Üzerinden</t>
    </r>
    <r>
      <rPr>
        <sz val="10"/>
        <color rgb="FF000000"/>
        <rFont val="Tahoma"/>
        <family val="2"/>
        <charset val="162"/>
      </rPr>
      <t>)</t>
    </r>
  </si>
  <si>
    <t>12
(29.09.2025'ten itibaren)</t>
  </si>
  <si>
    <t>12
(23.02.2025'ten itibaren)</t>
  </si>
  <si>
    <t>İngilizce Yeterlik Sınavı (İYS), Fransızca Yeterlik (Yazılı) Sınavı (FYS) ve
 İngilizce I - II Muafiyet Sınavı sonuçlarının ilan edilmesi</t>
  </si>
  <si>
    <t>08-16 Eylül 2025</t>
  </si>
  <si>
    <t>29 Eylül-03 Ekim 2025</t>
  </si>
  <si>
    <t>13-17 Ekim 2025</t>
  </si>
  <si>
    <t>2025-2026 RESMİ TATİLLER</t>
  </si>
  <si>
    <t>29 Eylül 2025-31 Ocak 2026</t>
  </si>
  <si>
    <t>29 Eylül 2025-02 Şubat 2026</t>
  </si>
  <si>
    <t>Online Başvuru Sistemi Üzerinden Başvuruda Bulunan Öğrencilerin Ek Sınav Döneminden Yararlanacakları 2025-2026 Eğitim-Öğretim yılı Bahar yarıyılı İçin Katkı Payı ödemeleri</t>
  </si>
  <si>
    <r>
      <t>2025-2026 Eğitim-Öğretim Yılı Güz yarıyılı Sonunda Azami Süresini Tamamlayan Kayıtlı Öğrencilerin 2025-2026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</si>
  <si>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2025-2026 EĞİTİM-ÖĞRETİM YILI 
BAHAR YARIYILI</t>
  </si>
  <si>
    <t>2025-2026 EĞİTİM-ÖĞRETİM YILI
GÜZ YARIYILI</t>
  </si>
  <si>
    <t>Online Başvuru Sistemi Üzerinden Başvuruda Bulunan Öğrencilerin Ek Sınav Döneminden Yararlanacakları 2025-2026 Eğitim-Öğretim yılı Güz yarıyılı İçin Katkı Payı ödemeleri</t>
  </si>
  <si>
    <r>
      <t>2024-2025 Eğitim-Öğretim Yılı Bahar yarıyılı Sonunda Azami Süresini Tamamlayan Kayıtlı Öğrencilerin 2025-2026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</si>
  <si>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09-13 Şubat 2026</t>
  </si>
  <si>
    <t>02-09 Şubat 2026</t>
  </si>
  <si>
    <t>23-27 Şubat 2026</t>
  </si>
  <si>
    <t>09-13 Mart 2026</t>
  </si>
  <si>
    <t>23 Şubat-04 Temmuz 2026</t>
  </si>
  <si>
    <t>23 Şubat-06 Temmuz 2026</t>
  </si>
  <si>
    <t>29 Haziran-06 Temmuz 2026</t>
  </si>
  <si>
    <t>6
(Hafta sonu ve resmi tatil hariç)</t>
  </si>
  <si>
    <t>11
(Hafta Sonu Hariç)</t>
  </si>
  <si>
    <t>10
(Hafta Sonu Hariç)</t>
  </si>
  <si>
    <r>
      <t xml:space="preserve">YILDIZ TEKNİK ÜNİVERSİTESİ
2025-2026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</si>
  <si>
    <r>
      <t xml:space="preserve">YILDIZ TEKNİK ÜNİVERSİTESİ
2025-2026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29.05.2025/05-03 gün ve sayılı YTÜ Senatosu ile kabul edilen</t>
    </r>
    <r>
      <rPr>
        <b/>
        <sz val="12"/>
        <color rgb="FF000000"/>
        <rFont val="Tahoma"/>
        <family val="2"/>
        <charset val="162"/>
      </rPr>
      <t>)</t>
    </r>
  </si>
  <si>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 xml:space="preserve">şahsen, elden </t>
    </r>
    <r>
      <rPr>
        <sz val="10"/>
        <color rgb="FF000000"/>
        <rFont val="Tahoma"/>
        <family val="2"/>
        <charset val="162"/>
      </rPr>
      <t>yapılabilecektir.)</t>
    </r>
  </si>
  <si>
    <t>01-07 Eylül 2025</t>
  </si>
  <si>
    <t>10,11,12 Eylül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</si>
</sst>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sz val="11"/>
      <color theme="1"/>
      <name val="Tahoma"/>
      <family val="2"/>
      <charset val="162"/>
    </font>
    <font>
      <b/>
      <sz val="11"/>
      <color theme="0"/>
      <name val="Tahoma"/>
      <family val="2"/>
      <charset val="162"/>
    </font>
    <font>
      <b/>
      <sz val="10"/>
      <color theme="0"/>
      <name val="Tahoma"/>
      <family val="2"/>
      <charset val="162"/>
    </font>
  </fonts>
  <fills count="17">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
      <patternFill patternType="solid">
        <fgColor theme="3" tint="-0.249977111117893"/>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208">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0" fontId="22" fillId="13" borderId="2" xfId="0" applyFont="1" applyFill="1" applyBorder="1" applyAlignment="1">
      <alignment horizontal="center" vertical="center"/>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164" fontId="24" fillId="10" borderId="2" xfId="0" applyNumberFormat="1" applyFont="1" applyFill="1" applyBorder="1" applyAlignment="1">
      <alignment horizontal="left" vertical="center" wrapText="1"/>
    </xf>
    <xf numFmtId="164" fontId="6" fillId="10" borderId="2" xfId="0" applyNumberFormat="1" applyFont="1" applyFill="1" applyBorder="1" applyAlignment="1">
      <alignment horizontal="center" vertical="center"/>
    </xf>
    <xf numFmtId="0" fontId="21" fillId="0" borderId="0" xfId="0" applyFont="1" applyAlignment="1">
      <alignment vertical="center"/>
    </xf>
    <xf numFmtId="164" fontId="37" fillId="0" borderId="2" xfId="0" applyNumberFormat="1" applyFont="1" applyBorder="1" applyAlignment="1">
      <alignment horizontal="left" vertical="center"/>
    </xf>
    <xf numFmtId="14" fontId="37" fillId="0" borderId="2" xfId="0" applyNumberFormat="1" applyFont="1" applyBorder="1" applyAlignment="1">
      <alignment vertical="center"/>
    </xf>
    <xf numFmtId="0" fontId="21" fillId="0" borderId="0" xfId="0" applyFont="1"/>
    <xf numFmtId="0" fontId="21" fillId="0" borderId="0" xfId="0" applyFont="1" applyAlignment="1">
      <alignment horizontal="left" vertical="center"/>
    </xf>
    <xf numFmtId="164" fontId="20" fillId="0" borderId="2" xfId="0" applyNumberFormat="1" applyFont="1" applyBorder="1" applyAlignment="1">
      <alignment horizontal="left" vertical="center"/>
    </xf>
    <xf numFmtId="14" fontId="20" fillId="0" borderId="2" xfId="0" applyNumberFormat="1" applyFont="1" applyBorder="1" applyAlignment="1">
      <alignment vertical="center"/>
    </xf>
    <xf numFmtId="0" fontId="38" fillId="16" borderId="2" xfId="0" applyFont="1" applyFill="1" applyBorder="1" applyAlignment="1">
      <alignment horizontal="left" vertical="center"/>
    </xf>
    <xf numFmtId="0" fontId="38" fillId="16" borderId="2" xfId="0" applyFont="1" applyFill="1" applyBorder="1" applyAlignment="1">
      <alignment vertical="center"/>
    </xf>
    <xf numFmtId="0" fontId="39" fillId="16" borderId="2" xfId="0" applyFont="1" applyFill="1" applyBorder="1" applyAlignment="1">
      <alignment horizontal="center" vertical="center" wrapText="1"/>
    </xf>
    <xf numFmtId="0" fontId="39" fillId="16" borderId="2"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19" fillId="0" borderId="1" xfId="0" applyFont="1" applyBorder="1" applyAlignment="1">
      <alignment horizontal="center" vertical="center"/>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05ADE"/>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7730949A-15DE-41C6-B003-B0B084B6CF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906" y="57316"/>
          <a:ext cx="1137557"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pervisor" refreshedDate="44347.536394560186" createdVersion="6" refreshedVersion="6" minRefreshableVersion="3" recordCount="674" xr:uid="{00000000-000A-0000-FFFF-FFFF02000000}">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3:C144"/>
  <sheetViews>
    <sheetView workbookViewId="0">
      <selection activeCell="C38" sqref="C38"/>
    </sheetView>
  </sheetViews>
  <sheetFormatPr defaultColWidth="5.7109375" defaultRowHeight="12.75"/>
  <cols>
    <col min="1" max="1" width="20.5703125" customWidth="1"/>
    <col min="2" max="2" width="23.28515625" style="43" bestFit="1" customWidth="1"/>
    <col min="3" max="3" width="255.710937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7109375" defaultRowHeight="12.75"/>
  <cols>
    <col min="1" max="1" width="31.7109375" style="26" bestFit="1" customWidth="1"/>
    <col min="2" max="2" width="14.140625" style="25" customWidth="1"/>
    <col min="3" max="3" width="31.7109375" style="26" bestFit="1" customWidth="1"/>
    <col min="4" max="4" width="13.28515625" style="59" customWidth="1"/>
    <col min="5" max="5" width="23.140625" style="94" customWidth="1"/>
    <col min="6" max="6" width="18.5703125" style="25" customWidth="1"/>
    <col min="7" max="7" width="33.7109375" style="32" customWidth="1"/>
    <col min="8" max="9" width="18.28515625" style="25" customWidth="1"/>
    <col min="10" max="10" width="28.28515625" style="26" customWidth="1"/>
    <col min="11" max="11" width="33.85546875" style="169" bestFit="1" customWidth="1"/>
    <col min="12" max="12" width="31.7109375" style="26" bestFit="1" customWidth="1"/>
    <col min="13" max="13" width="118.140625" style="27" customWidth="1"/>
    <col min="14" max="16384" width="8.7109375" style="1"/>
  </cols>
  <sheetData>
    <row r="1" spans="1:13" ht="120.75" customHeight="1" thickBot="1">
      <c r="A1" s="101"/>
      <c r="B1" s="101"/>
      <c r="C1" s="101"/>
      <c r="D1" s="101"/>
      <c r="E1" s="1"/>
      <c r="F1" s="201" t="s">
        <v>388</v>
      </c>
      <c r="G1" s="201"/>
      <c r="H1" s="201"/>
      <c r="I1" s="201"/>
      <c r="J1" s="201"/>
      <c r="K1" s="201"/>
      <c r="L1" s="201"/>
      <c r="M1" s="201"/>
    </row>
    <row r="2" spans="1:13" s="40" customFormat="1" ht="38.25" customHeight="1" thickBot="1">
      <c r="A2" s="38" t="s">
        <v>347</v>
      </c>
      <c r="B2" s="38" t="s">
        <v>0</v>
      </c>
      <c r="C2" s="38" t="s">
        <v>193</v>
      </c>
      <c r="D2" s="38" t="s">
        <v>0</v>
      </c>
      <c r="E2" s="38" t="s">
        <v>150</v>
      </c>
      <c r="F2" s="38" t="s">
        <v>1</v>
      </c>
      <c r="G2" s="38" t="s">
        <v>37</v>
      </c>
      <c r="H2" s="38" t="s">
        <v>2</v>
      </c>
      <c r="I2" s="38" t="s">
        <v>352</v>
      </c>
      <c r="J2" s="39" t="s">
        <v>3</v>
      </c>
      <c r="K2" s="38" t="s">
        <v>347</v>
      </c>
      <c r="L2" s="38" t="s">
        <v>394</v>
      </c>
      <c r="M2" s="2" t="s">
        <v>4</v>
      </c>
    </row>
    <row r="3" spans="1:13" s="40" customFormat="1" ht="60" customHeight="1" thickBot="1">
      <c r="A3" s="3">
        <v>45527</v>
      </c>
      <c r="B3" s="4">
        <f t="shared" ref="B3:B34" si="0">WEEKNUM(A3,2)</f>
        <v>34</v>
      </c>
      <c r="C3" s="3">
        <v>45166</v>
      </c>
      <c r="D3" s="38"/>
      <c r="E3" s="38"/>
      <c r="F3" s="4" t="s">
        <v>5</v>
      </c>
      <c r="G3" s="4" t="s">
        <v>373</v>
      </c>
      <c r="H3" s="4" t="s">
        <v>5</v>
      </c>
      <c r="I3" s="28"/>
      <c r="J3" s="17">
        <v>4</v>
      </c>
      <c r="K3" s="34" t="s">
        <v>372</v>
      </c>
      <c r="L3" s="3" t="s">
        <v>370</v>
      </c>
      <c r="M3" s="6" t="s">
        <v>38</v>
      </c>
    </row>
    <row r="4" spans="1:13" s="40" customFormat="1" ht="58.5" customHeight="1" thickBot="1">
      <c r="A4" s="3">
        <v>45527</v>
      </c>
      <c r="B4" s="4">
        <f t="shared" si="0"/>
        <v>34</v>
      </c>
      <c r="C4" s="3">
        <v>45166</v>
      </c>
      <c r="D4" s="38"/>
      <c r="E4" s="38"/>
      <c r="F4" s="4" t="s">
        <v>5</v>
      </c>
      <c r="G4" s="4" t="s">
        <v>373</v>
      </c>
      <c r="H4" s="4" t="s">
        <v>5</v>
      </c>
      <c r="I4" s="28"/>
      <c r="J4" s="17">
        <v>5</v>
      </c>
      <c r="K4" s="34" t="s">
        <v>372</v>
      </c>
      <c r="L4" s="3" t="s">
        <v>371</v>
      </c>
      <c r="M4" s="6" t="s">
        <v>140</v>
      </c>
    </row>
    <row r="5" spans="1:13" ht="77.25" thickBot="1">
      <c r="A5" s="3">
        <v>45537</v>
      </c>
      <c r="B5" s="4">
        <f t="shared" si="0"/>
        <v>36</v>
      </c>
      <c r="C5" s="3">
        <v>45173</v>
      </c>
      <c r="D5" s="54">
        <f t="shared" ref="D5:D36" si="1">WEEKNUM(C5,2)</f>
        <v>37</v>
      </c>
      <c r="E5" s="60" t="e">
        <f>VLOOKUP(A5,#REF!, 2,FALSE)</f>
        <v>#REF!</v>
      </c>
      <c r="F5" s="4" t="s">
        <v>5</v>
      </c>
      <c r="G5" s="28" t="s">
        <v>208</v>
      </c>
      <c r="H5" s="4" t="s">
        <v>5</v>
      </c>
      <c r="I5" s="4"/>
      <c r="J5" s="5">
        <v>3</v>
      </c>
      <c r="K5" s="3" t="s">
        <v>369</v>
      </c>
      <c r="L5" s="3" t="s">
        <v>253</v>
      </c>
      <c r="M5" s="9" t="s">
        <v>300</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257</v>
      </c>
      <c r="H7" s="4" t="s">
        <v>5</v>
      </c>
      <c r="I7" s="4"/>
      <c r="J7" s="5">
        <v>1</v>
      </c>
      <c r="K7" s="3">
        <v>45545</v>
      </c>
      <c r="L7" s="3">
        <v>45181</v>
      </c>
      <c r="M7" s="162" t="s">
        <v>301</v>
      </c>
    </row>
    <row r="8" spans="1:13" ht="123.75" customHeight="1" thickBot="1">
      <c r="A8" s="3">
        <v>45545</v>
      </c>
      <c r="B8" s="4">
        <f t="shared" si="0"/>
        <v>37</v>
      </c>
      <c r="C8" s="3">
        <v>45181</v>
      </c>
      <c r="D8" s="54">
        <f t="shared" si="1"/>
        <v>38</v>
      </c>
      <c r="E8" s="60" t="e">
        <f>VLOOKUP(A8,#REF!, 2,FALSE)</f>
        <v>#REF!</v>
      </c>
      <c r="F8" s="4" t="s">
        <v>5</v>
      </c>
      <c r="G8" s="28" t="s">
        <v>258</v>
      </c>
      <c r="H8" s="4" t="s">
        <v>5</v>
      </c>
      <c r="I8" s="4"/>
      <c r="J8" s="5">
        <v>1</v>
      </c>
      <c r="K8" s="3">
        <v>45545</v>
      </c>
      <c r="L8" s="3">
        <v>45181</v>
      </c>
      <c r="M8" s="6" t="s">
        <v>302</v>
      </c>
    </row>
    <row r="9" spans="1:13" ht="132" customHeight="1" thickBot="1">
      <c r="A9" s="3">
        <v>45547</v>
      </c>
      <c r="B9" s="4">
        <f t="shared" si="0"/>
        <v>37</v>
      </c>
      <c r="C9" s="3">
        <v>45183</v>
      </c>
      <c r="D9" s="54">
        <f t="shared" si="1"/>
        <v>38</v>
      </c>
      <c r="E9" s="60" t="e">
        <f>VLOOKUP(A9,#REF!, 2,FALSE)</f>
        <v>#REF!</v>
      </c>
      <c r="F9" s="4" t="s">
        <v>5</v>
      </c>
      <c r="G9" s="28" t="s">
        <v>258</v>
      </c>
      <c r="H9" s="4" t="s">
        <v>5</v>
      </c>
      <c r="I9" s="4"/>
      <c r="J9" s="5">
        <v>1</v>
      </c>
      <c r="K9" s="3">
        <v>45547</v>
      </c>
      <c r="L9" s="3">
        <v>45183</v>
      </c>
      <c r="M9" s="6" t="s">
        <v>303</v>
      </c>
    </row>
    <row r="10" spans="1:13" ht="63.75" customHeight="1" thickBot="1">
      <c r="A10" s="3">
        <v>45553</v>
      </c>
      <c r="B10" s="4">
        <f t="shared" si="0"/>
        <v>38</v>
      </c>
      <c r="C10" s="3">
        <v>45189</v>
      </c>
      <c r="D10" s="54">
        <f t="shared" si="1"/>
        <v>39</v>
      </c>
      <c r="E10" s="60" t="e">
        <f>VLOOKUP(A10,#REF!, 2,FALSE)</f>
        <v>#REF!</v>
      </c>
      <c r="F10" s="4" t="s">
        <v>5</v>
      </c>
      <c r="G10" s="28" t="s">
        <v>304</v>
      </c>
      <c r="H10" s="4" t="s">
        <v>5</v>
      </c>
      <c r="I10" s="4"/>
      <c r="J10" s="5">
        <v>1</v>
      </c>
      <c r="K10" s="3">
        <v>45553</v>
      </c>
      <c r="L10" s="3">
        <v>45189</v>
      </c>
      <c r="M10" s="6" t="s">
        <v>305</v>
      </c>
    </row>
    <row r="11" spans="1:13" ht="80.25" customHeight="1" thickBot="1">
      <c r="A11" s="3">
        <v>45544</v>
      </c>
      <c r="B11" s="4">
        <f t="shared" si="0"/>
        <v>37</v>
      </c>
      <c r="C11" s="3">
        <v>45180</v>
      </c>
      <c r="D11" s="54">
        <f t="shared" si="1"/>
        <v>38</v>
      </c>
      <c r="E11" s="60" t="e">
        <f>VLOOKUP(A11,#REF!, 2,FALSE)</f>
        <v>#REF!</v>
      </c>
      <c r="F11" s="4" t="s">
        <v>5</v>
      </c>
      <c r="G11" s="28" t="s">
        <v>210</v>
      </c>
      <c r="H11" s="4" t="s">
        <v>5</v>
      </c>
      <c r="I11" s="4"/>
      <c r="J11" s="5">
        <v>3</v>
      </c>
      <c r="K11" s="3" t="s">
        <v>349</v>
      </c>
      <c r="L11" s="3" t="s">
        <v>254</v>
      </c>
      <c r="M11" s="6" t="s">
        <v>212</v>
      </c>
    </row>
    <row r="12" spans="1:13" ht="47.25" customHeight="1" thickBot="1">
      <c r="A12" s="3">
        <v>45553</v>
      </c>
      <c r="B12" s="4">
        <f t="shared" si="0"/>
        <v>38</v>
      </c>
      <c r="C12" s="3">
        <v>45189</v>
      </c>
      <c r="D12" s="54">
        <f t="shared" si="1"/>
        <v>39</v>
      </c>
      <c r="E12" s="60" t="e">
        <f>VLOOKUP(A12,#REF!, 2,FALSE)</f>
        <v>#REF!</v>
      </c>
      <c r="F12" s="4" t="s">
        <v>5</v>
      </c>
      <c r="G12" s="28" t="s">
        <v>255</v>
      </c>
      <c r="H12" s="4" t="s">
        <v>5</v>
      </c>
      <c r="I12" s="4"/>
      <c r="J12" s="5">
        <v>1</v>
      </c>
      <c r="K12" s="3">
        <v>45553</v>
      </c>
      <c r="L12" s="3">
        <v>45189</v>
      </c>
      <c r="M12" s="6" t="s">
        <v>256</v>
      </c>
    </row>
    <row r="13" spans="1:13" ht="47.25" customHeight="1" thickBot="1">
      <c r="A13" s="3">
        <v>45551</v>
      </c>
      <c r="B13" s="4">
        <f t="shared" si="0"/>
        <v>38</v>
      </c>
      <c r="C13" s="3">
        <v>45187</v>
      </c>
      <c r="D13" s="54">
        <f t="shared" si="1"/>
        <v>39</v>
      </c>
      <c r="E13" s="60" t="e">
        <f>VLOOKUP(A13,#REF!, 2,FALSE)</f>
        <v>#REF!</v>
      </c>
      <c r="F13" s="4" t="s">
        <v>5</v>
      </c>
      <c r="G13" s="28" t="s">
        <v>43</v>
      </c>
      <c r="H13" s="4" t="s">
        <v>5</v>
      </c>
      <c r="I13" s="4" t="s">
        <v>353</v>
      </c>
      <c r="J13" s="5">
        <v>26</v>
      </c>
      <c r="K13" s="3" t="s">
        <v>366</v>
      </c>
      <c r="L13" s="3" t="s">
        <v>261</v>
      </c>
      <c r="M13" s="6" t="s">
        <v>306</v>
      </c>
    </row>
    <row r="14" spans="1:13" ht="69.75" customHeight="1" thickBot="1">
      <c r="A14" s="3">
        <v>45552</v>
      </c>
      <c r="B14" s="4">
        <f t="shared" si="0"/>
        <v>38</v>
      </c>
      <c r="C14" s="3">
        <v>45188</v>
      </c>
      <c r="D14" s="54">
        <f t="shared" si="1"/>
        <v>39</v>
      </c>
      <c r="E14" s="60" t="e">
        <f>VLOOKUP(A14,#REF!, 2,FALSE)</f>
        <v>#REF!</v>
      </c>
      <c r="F14" s="4" t="s">
        <v>5</v>
      </c>
      <c r="G14" s="28" t="s">
        <v>200</v>
      </c>
      <c r="H14" s="4" t="s">
        <v>5</v>
      </c>
      <c r="I14" s="4"/>
      <c r="J14" s="5" t="s">
        <v>183</v>
      </c>
      <c r="K14" s="3" t="s">
        <v>348</v>
      </c>
      <c r="L14" s="3" t="s">
        <v>201</v>
      </c>
      <c r="M14" s="7" t="s">
        <v>367</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318</v>
      </c>
      <c r="H17" s="4" t="s">
        <v>23</v>
      </c>
      <c r="I17" s="4" t="s">
        <v>353</v>
      </c>
      <c r="J17" s="5">
        <v>17</v>
      </c>
      <c r="K17" s="3" t="s">
        <v>365</v>
      </c>
      <c r="L17" s="3">
        <v>45196</v>
      </c>
      <c r="M17" s="9" t="s">
        <v>320</v>
      </c>
    </row>
    <row r="18" spans="1:14" s="13" customFormat="1" ht="37.5" customHeight="1" thickBot="1">
      <c r="A18" s="3">
        <v>45576</v>
      </c>
      <c r="B18" s="4">
        <f t="shared" si="0"/>
        <v>41</v>
      </c>
      <c r="C18" s="3">
        <v>45212</v>
      </c>
      <c r="D18" s="54">
        <f t="shared" si="1"/>
        <v>42</v>
      </c>
      <c r="E18" s="60" t="e">
        <f>VLOOKUP(A18,#REF!, 2,FALSE)</f>
        <v>#REF!</v>
      </c>
      <c r="F18" s="172" t="s">
        <v>10</v>
      </c>
      <c r="G18" s="173" t="s">
        <v>49</v>
      </c>
      <c r="H18" s="174">
        <v>2</v>
      </c>
      <c r="I18" s="174" t="s">
        <v>355</v>
      </c>
      <c r="J18" s="175" t="s">
        <v>351</v>
      </c>
      <c r="K18" s="176">
        <v>45576</v>
      </c>
      <c r="L18" s="176">
        <v>45212</v>
      </c>
      <c r="M18" s="177" t="s">
        <v>12</v>
      </c>
    </row>
    <row r="19" spans="1:14" ht="39.75" customHeight="1" thickBot="1">
      <c r="A19" s="82" t="s">
        <v>321</v>
      </c>
      <c r="B19" s="4" t="e">
        <f t="shared" si="0"/>
        <v>#VALUE!</v>
      </c>
      <c r="C19" s="82" t="s">
        <v>321</v>
      </c>
      <c r="D19" s="54" t="e">
        <f t="shared" si="1"/>
        <v>#VALUE!</v>
      </c>
      <c r="E19" s="60" t="e">
        <f>VLOOKUP(A19,#REF!, 2,FALSE)</f>
        <v>#REF!</v>
      </c>
      <c r="F19" s="83" t="s">
        <v>23</v>
      </c>
      <c r="G19" s="138" t="s">
        <v>131</v>
      </c>
      <c r="H19" s="83" t="s">
        <v>23</v>
      </c>
      <c r="I19" s="83"/>
      <c r="J19" s="139">
        <v>19</v>
      </c>
      <c r="K19" s="82" t="s">
        <v>376</v>
      </c>
      <c r="L19" s="82" t="s">
        <v>205</v>
      </c>
      <c r="M19" s="140" t="s">
        <v>204</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353</v>
      </c>
      <c r="J20" s="141">
        <v>1</v>
      </c>
      <c r="K20" s="143">
        <v>45565</v>
      </c>
      <c r="L20" s="143">
        <v>45201</v>
      </c>
      <c r="M20" s="150" t="s">
        <v>307</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393</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389</v>
      </c>
      <c r="L22" s="3" t="s">
        <v>206</v>
      </c>
      <c r="M22" s="55" t="s">
        <v>308</v>
      </c>
      <c r="N22" s="170"/>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169</v>
      </c>
      <c r="K23" s="3" t="s">
        <v>350</v>
      </c>
      <c r="L23" s="3" t="s">
        <v>213</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177</v>
      </c>
      <c r="K24" s="3">
        <v>45593</v>
      </c>
      <c r="L24" s="163">
        <v>45227</v>
      </c>
      <c r="M24" s="8" t="s">
        <v>56</v>
      </c>
    </row>
    <row r="25" spans="1:14" s="35" customFormat="1" ht="32.25" customHeight="1" thickBot="1">
      <c r="A25" s="171">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6">
        <v>45614</v>
      </c>
      <c r="B26" s="4">
        <f t="shared" si="0"/>
        <v>47</v>
      </c>
      <c r="C26" s="166">
        <v>45250</v>
      </c>
      <c r="D26" s="54">
        <f t="shared" si="1"/>
        <v>48</v>
      </c>
      <c r="E26" s="60" t="e">
        <f>VLOOKUP(A26,#REF!, 2,FALSE)</f>
        <v>#REF!</v>
      </c>
      <c r="F26" s="185" t="s">
        <v>10</v>
      </c>
      <c r="G26" s="186" t="s">
        <v>49</v>
      </c>
      <c r="H26" s="185">
        <v>8</v>
      </c>
      <c r="I26" s="185"/>
      <c r="J26" s="181" t="s">
        <v>309</v>
      </c>
      <c r="K26" s="182" t="s">
        <v>368</v>
      </c>
      <c r="L26" s="182" t="s">
        <v>310</v>
      </c>
      <c r="M26" s="183"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390</v>
      </c>
      <c r="J28" s="147"/>
      <c r="K28" s="148">
        <v>45668</v>
      </c>
      <c r="L28" s="148">
        <v>45297</v>
      </c>
      <c r="M28" s="149" t="s">
        <v>215</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390</v>
      </c>
      <c r="J29" s="147"/>
      <c r="K29" s="148">
        <v>45668</v>
      </c>
      <c r="L29" s="148">
        <v>45304</v>
      </c>
      <c r="M29" s="149" t="s">
        <v>228</v>
      </c>
    </row>
    <row r="30" spans="1:14" ht="36.75" customHeight="1" thickBot="1">
      <c r="A30" s="3">
        <v>45670</v>
      </c>
      <c r="B30" s="4">
        <f t="shared" si="0"/>
        <v>3</v>
      </c>
      <c r="C30" s="3">
        <v>45299</v>
      </c>
      <c r="D30" s="54">
        <f t="shared" si="1"/>
        <v>2</v>
      </c>
      <c r="E30" s="60" t="e">
        <f>VLOOKUP(A30,#REF!, 2,FALSE)</f>
        <v>#REF!</v>
      </c>
      <c r="F30" s="185" t="s">
        <v>10</v>
      </c>
      <c r="G30" s="186" t="s">
        <v>51</v>
      </c>
      <c r="H30" s="185" t="s">
        <v>358</v>
      </c>
      <c r="I30" s="185" t="s">
        <v>353</v>
      </c>
      <c r="J30" s="181" t="s">
        <v>74</v>
      </c>
      <c r="K30" s="182" t="s">
        <v>356</v>
      </c>
      <c r="L30" s="182" t="s">
        <v>217</v>
      </c>
      <c r="M30" s="183" t="s">
        <v>51</v>
      </c>
    </row>
    <row r="31" spans="1:14" ht="36.75" customHeight="1" thickBot="1">
      <c r="A31" s="3">
        <v>45670</v>
      </c>
      <c r="B31" s="4">
        <f t="shared" si="0"/>
        <v>3</v>
      </c>
      <c r="C31" s="3">
        <v>45299</v>
      </c>
      <c r="D31" s="54">
        <f t="shared" si="1"/>
        <v>2</v>
      </c>
      <c r="E31" s="60" t="e">
        <f>VLOOKUP(A31,#REF!, 2,FALSE)</f>
        <v>#REF!</v>
      </c>
      <c r="F31" s="185" t="s">
        <v>10</v>
      </c>
      <c r="G31" s="186" t="s">
        <v>402</v>
      </c>
      <c r="H31" s="185" t="s">
        <v>358</v>
      </c>
      <c r="I31" s="185" t="s">
        <v>353</v>
      </c>
      <c r="J31" s="181">
        <v>13</v>
      </c>
      <c r="K31" s="182" t="s">
        <v>357</v>
      </c>
      <c r="L31" s="182" t="s">
        <v>218</v>
      </c>
      <c r="M31" s="183" t="s">
        <v>17</v>
      </c>
    </row>
    <row r="32" spans="1:14" ht="79.5" customHeight="1" thickBot="1">
      <c r="A32" s="3">
        <v>45685</v>
      </c>
      <c r="B32" s="4">
        <f t="shared" si="0"/>
        <v>5</v>
      </c>
      <c r="C32" s="3">
        <v>45314</v>
      </c>
      <c r="D32" s="54">
        <f t="shared" si="1"/>
        <v>4</v>
      </c>
      <c r="E32" s="60" t="e">
        <f>VLOOKUP(A32,#REF!, 2,FALSE)</f>
        <v>#REF!</v>
      </c>
      <c r="F32" s="4" t="s">
        <v>10</v>
      </c>
      <c r="G32" s="17" t="s">
        <v>311</v>
      </c>
      <c r="H32" s="4">
        <v>18</v>
      </c>
      <c r="I32" s="4"/>
      <c r="J32" s="5">
        <v>1</v>
      </c>
      <c r="K32" s="3">
        <v>45685</v>
      </c>
      <c r="L32" s="3">
        <v>45314</v>
      </c>
      <c r="M32" s="6" t="s">
        <v>297</v>
      </c>
    </row>
    <row r="33" spans="1:13" ht="40.5" customHeight="1" thickBot="1">
      <c r="A33" s="3">
        <v>45691</v>
      </c>
      <c r="B33" s="4">
        <f t="shared" si="0"/>
        <v>6</v>
      </c>
      <c r="C33" s="3">
        <v>45320</v>
      </c>
      <c r="D33" s="54">
        <f t="shared" si="1"/>
        <v>5</v>
      </c>
      <c r="E33" s="60" t="e">
        <f>VLOOKUP(A33,#REF!, 2,FALSE)</f>
        <v>#REF!</v>
      </c>
      <c r="F33" s="4" t="s">
        <v>10</v>
      </c>
      <c r="G33" s="28" t="s">
        <v>312</v>
      </c>
      <c r="H33" s="4">
        <v>18</v>
      </c>
      <c r="I33" s="4"/>
      <c r="J33" s="5">
        <v>1</v>
      </c>
      <c r="K33" s="3">
        <v>45691</v>
      </c>
      <c r="L33" s="3">
        <v>45320</v>
      </c>
      <c r="M33" s="6" t="s">
        <v>313</v>
      </c>
    </row>
    <row r="34" spans="1:13" ht="34.5" customHeight="1" thickBot="1">
      <c r="A34" s="3">
        <v>45684</v>
      </c>
      <c r="B34" s="4">
        <f t="shared" si="0"/>
        <v>5</v>
      </c>
      <c r="C34" s="3">
        <v>45313</v>
      </c>
      <c r="D34" s="54">
        <f t="shared" si="1"/>
        <v>4</v>
      </c>
      <c r="E34" s="60" t="e">
        <f>VLOOKUP(A34,#REF!, 2,FALSE)</f>
        <v>#REF!</v>
      </c>
      <c r="F34" s="4" t="s">
        <v>10</v>
      </c>
      <c r="G34" s="28" t="s">
        <v>19</v>
      </c>
      <c r="H34" s="4">
        <v>18</v>
      </c>
      <c r="I34" s="4" t="s">
        <v>353</v>
      </c>
      <c r="J34" s="17">
        <v>6</v>
      </c>
      <c r="K34" s="3" t="s">
        <v>359</v>
      </c>
      <c r="L34" s="3" t="s">
        <v>294</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235</v>
      </c>
      <c r="I35" s="4" t="s">
        <v>353</v>
      </c>
      <c r="J35" s="17">
        <v>7</v>
      </c>
      <c r="K35" s="3" t="s">
        <v>360</v>
      </c>
      <c r="L35" s="3" t="s">
        <v>314</v>
      </c>
      <c r="M35" s="6" t="s">
        <v>133</v>
      </c>
    </row>
    <row r="36" spans="1:13" ht="51.75"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221</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361</v>
      </c>
      <c r="L39" s="3" t="s">
        <v>222</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153</v>
      </c>
    </row>
    <row r="41" spans="1:13" ht="36" customHeight="1" thickBot="1">
      <c r="A41" s="3">
        <v>45698</v>
      </c>
      <c r="B41" s="4">
        <f t="shared" si="2"/>
        <v>7</v>
      </c>
      <c r="C41" s="3">
        <v>45334</v>
      </c>
      <c r="D41" s="54">
        <f t="shared" si="3"/>
        <v>7</v>
      </c>
      <c r="E41" s="60" t="e">
        <f>VLOOKUP(A41,#REF!, 2,FALSE)</f>
        <v>#REF!</v>
      </c>
      <c r="F41" s="4" t="s">
        <v>23</v>
      </c>
      <c r="G41" s="28" t="s">
        <v>43</v>
      </c>
      <c r="H41" s="4" t="s">
        <v>23</v>
      </c>
      <c r="I41" s="4" t="s">
        <v>353</v>
      </c>
      <c r="J41" s="5">
        <v>26</v>
      </c>
      <c r="K41" s="3" t="s">
        <v>363</v>
      </c>
      <c r="L41" s="3" t="s">
        <v>315</v>
      </c>
      <c r="M41" s="6" t="s">
        <v>316</v>
      </c>
    </row>
    <row r="42" spans="1:13" ht="68.25" customHeight="1" thickBot="1">
      <c r="A42" s="3">
        <v>45699</v>
      </c>
      <c r="B42" s="4">
        <f t="shared" si="2"/>
        <v>7</v>
      </c>
      <c r="C42" s="3">
        <v>45335</v>
      </c>
      <c r="D42" s="54">
        <f t="shared" si="3"/>
        <v>7</v>
      </c>
      <c r="E42" s="60" t="e">
        <f>VLOOKUP(A42,#REF!, 2,FALSE)</f>
        <v>#REF!</v>
      </c>
      <c r="F42" s="4" t="s">
        <v>23</v>
      </c>
      <c r="G42" s="28" t="s">
        <v>200</v>
      </c>
      <c r="H42" s="4" t="s">
        <v>23</v>
      </c>
      <c r="I42" s="4"/>
      <c r="J42" s="5" t="s">
        <v>183</v>
      </c>
      <c r="K42" s="3" t="s">
        <v>362</v>
      </c>
      <c r="L42" s="3" t="s">
        <v>292</v>
      </c>
      <c r="M42" s="7" t="s">
        <v>374</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317</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318</v>
      </c>
      <c r="H45" s="4" t="s">
        <v>23</v>
      </c>
      <c r="I45" s="4" t="s">
        <v>353</v>
      </c>
      <c r="J45" s="5">
        <v>17</v>
      </c>
      <c r="K45" s="3" t="s">
        <v>364</v>
      </c>
      <c r="L45" s="3" t="s">
        <v>319</v>
      </c>
      <c r="M45" s="9" t="s">
        <v>320</v>
      </c>
    </row>
    <row r="46" spans="1:13" s="13" customFormat="1" ht="37.5" customHeight="1" thickBot="1">
      <c r="A46" s="3">
        <v>45723</v>
      </c>
      <c r="B46" s="4">
        <f t="shared" si="2"/>
        <v>10</v>
      </c>
      <c r="C46" s="3">
        <v>45212</v>
      </c>
      <c r="D46" s="54">
        <f t="shared" si="3"/>
        <v>42</v>
      </c>
      <c r="E46" s="60" t="e">
        <f>VLOOKUP(A46,#REF!, 2,FALSE)</f>
        <v>#REF!</v>
      </c>
      <c r="F46" s="172" t="s">
        <v>28</v>
      </c>
      <c r="G46" s="173" t="s">
        <v>63</v>
      </c>
      <c r="H46" s="174">
        <v>2</v>
      </c>
      <c r="I46" s="174"/>
      <c r="J46" s="175" t="s">
        <v>378</v>
      </c>
      <c r="K46" s="176">
        <v>45723</v>
      </c>
      <c r="L46" s="176">
        <v>45212</v>
      </c>
      <c r="M46" s="177" t="s">
        <v>12</v>
      </c>
    </row>
    <row r="47" spans="1:13" ht="36.75" customHeight="1" thickBot="1">
      <c r="A47" s="3">
        <v>45341</v>
      </c>
      <c r="B47" s="4">
        <f t="shared" si="2"/>
        <v>8</v>
      </c>
      <c r="C47" s="82" t="s">
        <v>321</v>
      </c>
      <c r="D47" s="54" t="e">
        <f t="shared" si="3"/>
        <v>#VALUE!</v>
      </c>
      <c r="E47" s="60" t="e">
        <f>VLOOKUP(A47,#REF!, 2,FALSE)</f>
        <v>#REF!</v>
      </c>
      <c r="F47" s="83" t="s">
        <v>23</v>
      </c>
      <c r="G47" s="138" t="s">
        <v>131</v>
      </c>
      <c r="H47" s="83" t="s">
        <v>23</v>
      </c>
      <c r="I47" s="83">
        <v>19</v>
      </c>
      <c r="J47" s="139">
        <v>19</v>
      </c>
      <c r="K47" s="82" t="s">
        <v>375</v>
      </c>
      <c r="L47" s="82" t="s">
        <v>321</v>
      </c>
      <c r="M47" s="140" t="s">
        <v>204</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322</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8" t="s">
        <v>392</v>
      </c>
    </row>
    <row r="50" spans="1:13" ht="41.25" customHeight="1" thickBot="1">
      <c r="A50" s="3">
        <v>45712</v>
      </c>
      <c r="B50" s="4">
        <f t="shared" si="2"/>
        <v>9</v>
      </c>
      <c r="C50" s="163">
        <v>45341</v>
      </c>
      <c r="D50" s="54">
        <f t="shared" si="3"/>
        <v>8</v>
      </c>
      <c r="E50" s="60" t="e">
        <f>VLOOKUP(A50,#REF!, 2,FALSE)</f>
        <v>#REF!</v>
      </c>
      <c r="F50" s="4" t="s">
        <v>28</v>
      </c>
      <c r="G50" s="28" t="s">
        <v>59</v>
      </c>
      <c r="H50" s="4">
        <v>1</v>
      </c>
      <c r="I50" s="4" t="s">
        <v>353</v>
      </c>
      <c r="J50" s="17">
        <v>4</v>
      </c>
      <c r="K50" s="163" t="s">
        <v>377</v>
      </c>
      <c r="L50" s="3" t="s">
        <v>279</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354</v>
      </c>
      <c r="J51" s="17" t="s">
        <v>169</v>
      </c>
      <c r="K51" s="163" t="s">
        <v>379</v>
      </c>
      <c r="L51" s="3" t="s">
        <v>287</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231</v>
      </c>
      <c r="K52" s="163">
        <v>45745</v>
      </c>
      <c r="L52" s="3">
        <v>45391</v>
      </c>
      <c r="M52" s="6" t="s">
        <v>190</v>
      </c>
    </row>
    <row r="53" spans="1:13" s="108" customFormat="1" ht="33.75" customHeight="1" thickBot="1">
      <c r="A53" s="171">
        <v>45746</v>
      </c>
      <c r="B53" s="178">
        <f t="shared" si="2"/>
        <v>13</v>
      </c>
      <c r="C53" s="76">
        <v>45392</v>
      </c>
      <c r="D53" s="179">
        <f t="shared" si="3"/>
        <v>15</v>
      </c>
      <c r="E53" s="180" t="e">
        <f>VLOOKUP(A53,#REF!, 2,FALSE)</f>
        <v>#REF!</v>
      </c>
      <c r="F53" s="71" t="s">
        <v>28</v>
      </c>
      <c r="G53" s="72" t="s">
        <v>63</v>
      </c>
      <c r="H53" s="71">
        <v>5</v>
      </c>
      <c r="I53" s="71">
        <v>3</v>
      </c>
      <c r="J53" s="76" t="s">
        <v>14</v>
      </c>
      <c r="K53" s="76" t="s">
        <v>395</v>
      </c>
      <c r="L53" s="76">
        <v>45392</v>
      </c>
      <c r="M53" s="107" t="s">
        <v>68</v>
      </c>
    </row>
    <row r="54" spans="1:13" ht="27.75" customHeight="1" thickBot="1">
      <c r="A54" s="3">
        <v>45761</v>
      </c>
      <c r="B54" s="4">
        <f t="shared" si="2"/>
        <v>16</v>
      </c>
      <c r="C54" s="3"/>
      <c r="D54" s="54">
        <f t="shared" si="3"/>
        <v>1</v>
      </c>
      <c r="E54" s="60" t="e">
        <f>VLOOKUP(A54,#REF!, 2,FALSE)</f>
        <v>#REF!</v>
      </c>
      <c r="F54" s="185" t="s">
        <v>28</v>
      </c>
      <c r="G54" s="185" t="s">
        <v>63</v>
      </c>
      <c r="H54" s="185">
        <v>8</v>
      </c>
      <c r="I54" s="185"/>
      <c r="J54" s="181" t="s">
        <v>309</v>
      </c>
      <c r="K54" s="182" t="s">
        <v>381</v>
      </c>
      <c r="L54" s="182" t="s">
        <v>380</v>
      </c>
      <c r="M54" s="183" t="s">
        <v>64</v>
      </c>
    </row>
    <row r="55" spans="1:13" s="35" customFormat="1" ht="39.75" customHeight="1" thickBot="1">
      <c r="A55" s="171">
        <v>45770</v>
      </c>
      <c r="B55" s="178">
        <f t="shared" si="2"/>
        <v>17</v>
      </c>
      <c r="C55" s="76">
        <v>45405</v>
      </c>
      <c r="D55" s="179">
        <f t="shared" si="3"/>
        <v>17</v>
      </c>
      <c r="E55" s="180" t="e">
        <f>VLOOKUP(A55,#REF!, 2,FALSE)</f>
        <v>#REF!</v>
      </c>
      <c r="F55" s="71" t="s">
        <v>184</v>
      </c>
      <c r="G55" s="72" t="s">
        <v>63</v>
      </c>
      <c r="H55" s="71">
        <v>9</v>
      </c>
      <c r="I55" s="71">
        <v>1</v>
      </c>
      <c r="J55" s="76" t="s">
        <v>14</v>
      </c>
      <c r="K55" s="76">
        <v>45770</v>
      </c>
      <c r="L55" s="76">
        <v>45405</v>
      </c>
      <c r="M55" s="107" t="s">
        <v>174</v>
      </c>
    </row>
    <row r="56" spans="1:13" s="35" customFormat="1" ht="39.75" customHeight="1" thickBot="1">
      <c r="A56" s="171">
        <v>45778</v>
      </c>
      <c r="B56" s="178">
        <f t="shared" si="2"/>
        <v>18</v>
      </c>
      <c r="C56" s="76">
        <v>45413</v>
      </c>
      <c r="D56" s="179">
        <f t="shared" si="3"/>
        <v>18</v>
      </c>
      <c r="E56" s="180" t="e">
        <f>VLOOKUP(A56,#REF!, 2,FALSE)</f>
        <v>#REF!</v>
      </c>
      <c r="F56" s="71" t="s">
        <v>184</v>
      </c>
      <c r="G56" s="72" t="s">
        <v>63</v>
      </c>
      <c r="H56" s="71">
        <v>10</v>
      </c>
      <c r="I56" s="71">
        <v>1</v>
      </c>
      <c r="J56" s="76" t="s">
        <v>14</v>
      </c>
      <c r="K56" s="76">
        <v>45778</v>
      </c>
      <c r="L56" s="76">
        <v>45413</v>
      </c>
      <c r="M56" s="107" t="s">
        <v>323</v>
      </c>
    </row>
    <row r="57" spans="1:13" s="35" customFormat="1" ht="39.75" customHeight="1" thickBot="1">
      <c r="A57" s="171">
        <v>45796</v>
      </c>
      <c r="B57" s="178">
        <f t="shared" si="2"/>
        <v>21</v>
      </c>
      <c r="C57" s="76">
        <v>45431</v>
      </c>
      <c r="D57" s="179">
        <f t="shared" si="3"/>
        <v>20</v>
      </c>
      <c r="E57" s="180" t="e">
        <f>VLOOKUP(A57,#REF!, 2,FALSE)</f>
        <v>#REF!</v>
      </c>
      <c r="F57" s="71" t="s">
        <v>184</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231</v>
      </c>
      <c r="K58" s="163">
        <v>45813</v>
      </c>
      <c r="L58" s="3">
        <v>45458</v>
      </c>
      <c r="M58" s="6" t="s">
        <v>85</v>
      </c>
    </row>
    <row r="59" spans="1:13" ht="37.5" customHeight="1" thickBot="1">
      <c r="A59" s="125">
        <v>45814</v>
      </c>
      <c r="B59" s="178">
        <f t="shared" si="2"/>
        <v>23</v>
      </c>
      <c r="C59" s="125">
        <v>45459</v>
      </c>
      <c r="D59" s="179">
        <f t="shared" si="3"/>
        <v>24</v>
      </c>
      <c r="E59" s="125" t="e">
        <f>VLOOKUP(A59,#REF!, 2,FALSE)</f>
        <v>#REF!</v>
      </c>
      <c r="F59" s="125" t="s">
        <v>28</v>
      </c>
      <c r="G59" s="125" t="s">
        <v>63</v>
      </c>
      <c r="H59" s="71">
        <v>13</v>
      </c>
      <c r="I59" s="71">
        <v>4</v>
      </c>
      <c r="J59" s="76" t="s">
        <v>14</v>
      </c>
      <c r="K59" s="125" t="s">
        <v>396</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397</v>
      </c>
      <c r="J60" s="147"/>
      <c r="K60" s="148">
        <v>45829</v>
      </c>
      <c r="L60" s="148">
        <v>45437</v>
      </c>
      <c r="M60" s="151" t="s">
        <v>227</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397</v>
      </c>
      <c r="J61" s="147"/>
      <c r="K61" s="148">
        <v>45829</v>
      </c>
      <c r="L61" s="148">
        <v>45444</v>
      </c>
      <c r="M61" s="151" t="s">
        <v>228</v>
      </c>
    </row>
    <row r="62" spans="1:13" ht="37.5" customHeight="1" thickBot="1">
      <c r="A62" s="3">
        <v>45831</v>
      </c>
      <c r="B62" s="4">
        <f t="shared" si="2"/>
        <v>26</v>
      </c>
      <c r="C62" s="3">
        <v>45439</v>
      </c>
      <c r="D62" s="54">
        <f t="shared" si="3"/>
        <v>22</v>
      </c>
      <c r="E62" s="60" t="e">
        <f>VLOOKUP(A62,#REF!, 2,FALSE)</f>
        <v>#REF!</v>
      </c>
      <c r="F62" s="185" t="s">
        <v>65</v>
      </c>
      <c r="G62" s="186" t="s">
        <v>30</v>
      </c>
      <c r="H62" s="185" t="s">
        <v>358</v>
      </c>
      <c r="I62" s="185" t="s">
        <v>353</v>
      </c>
      <c r="J62" s="184" t="s">
        <v>386</v>
      </c>
      <c r="K62" s="182" t="s">
        <v>382</v>
      </c>
      <c r="L62" s="182" t="s">
        <v>280</v>
      </c>
      <c r="M62" s="183" t="s">
        <v>30</v>
      </c>
    </row>
    <row r="63" spans="1:13" s="19" customFormat="1" ht="37.5" customHeight="1" thickBot="1">
      <c r="A63" s="3">
        <v>45831</v>
      </c>
      <c r="B63" s="4">
        <f t="shared" si="2"/>
        <v>26</v>
      </c>
      <c r="C63" s="3">
        <v>45449</v>
      </c>
      <c r="D63" s="54">
        <f t="shared" si="3"/>
        <v>23</v>
      </c>
      <c r="E63" s="60" t="e">
        <f>VLOOKUP(A63,#REF!, 2,FALSE)</f>
        <v>#REF!</v>
      </c>
      <c r="F63" s="185" t="s">
        <v>28</v>
      </c>
      <c r="G63" s="186" t="s">
        <v>71</v>
      </c>
      <c r="H63" s="185" t="s">
        <v>358</v>
      </c>
      <c r="I63" s="185" t="s">
        <v>353</v>
      </c>
      <c r="J63" s="181">
        <v>12</v>
      </c>
      <c r="K63" s="182" t="s">
        <v>383</v>
      </c>
      <c r="L63" s="182" t="s">
        <v>281</v>
      </c>
      <c r="M63" s="183"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353</v>
      </c>
      <c r="J64" s="17">
        <v>6</v>
      </c>
      <c r="K64" s="34" t="s">
        <v>384</v>
      </c>
      <c r="L64" s="34" t="s">
        <v>293</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353</v>
      </c>
      <c r="J65" s="17">
        <v>7</v>
      </c>
      <c r="K65" s="34" t="s">
        <v>385</v>
      </c>
      <c r="L65" s="3" t="s">
        <v>324</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282</v>
      </c>
      <c r="D70" s="58" t="e">
        <f t="shared" si="5"/>
        <v>#VALUE!</v>
      </c>
      <c r="E70" s="93" t="e">
        <f>VLOOKUP(A70,#REF!, 2,FALSE)</f>
        <v>#REF!</v>
      </c>
      <c r="F70" s="4" t="s">
        <v>28</v>
      </c>
      <c r="G70" s="28" t="s">
        <v>136</v>
      </c>
      <c r="H70" s="4">
        <v>19</v>
      </c>
      <c r="I70" s="4"/>
      <c r="J70" s="5">
        <v>2</v>
      </c>
      <c r="K70" s="3">
        <v>45856</v>
      </c>
      <c r="L70" s="3" t="s">
        <v>282</v>
      </c>
      <c r="M70" s="6" t="s">
        <v>137</v>
      </c>
    </row>
    <row r="71" spans="1:13" ht="33.75" customHeight="1" thickBot="1">
      <c r="A71" s="98">
        <v>45859</v>
      </c>
      <c r="B71" s="4">
        <f t="shared" si="4"/>
        <v>30</v>
      </c>
      <c r="C71" s="98" t="s">
        <v>236</v>
      </c>
      <c r="D71" s="58" t="e">
        <f t="shared" si="5"/>
        <v>#VALUE!</v>
      </c>
      <c r="E71" s="60" t="e">
        <f>VLOOKUP(A71,#REF!, 2,FALSE)</f>
        <v>#REF!</v>
      </c>
      <c r="F71" s="97" t="s">
        <v>90</v>
      </c>
      <c r="G71" s="97" t="s">
        <v>90</v>
      </c>
      <c r="H71" s="96">
        <v>21</v>
      </c>
      <c r="I71" s="96"/>
      <c r="J71" s="96">
        <v>5</v>
      </c>
      <c r="K71" s="98" t="s">
        <v>387</v>
      </c>
      <c r="L71" s="98" t="s">
        <v>236</v>
      </c>
      <c r="M71" s="99" t="s">
        <v>326</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238</v>
      </c>
    </row>
    <row r="73" spans="1:13" ht="36.75" customHeight="1" thickBot="1">
      <c r="A73" s="34" t="s">
        <v>284</v>
      </c>
      <c r="B73" s="4" t="e">
        <f t="shared" si="4"/>
        <v>#VALUE!</v>
      </c>
      <c r="C73" s="34" t="s">
        <v>284</v>
      </c>
      <c r="D73" s="58" t="e">
        <f t="shared" si="5"/>
        <v>#VALUE!</v>
      </c>
      <c r="E73" s="60" t="e">
        <f>VLOOKUP(A73,#REF!, 2,FALSE)</f>
        <v>#REF!</v>
      </c>
      <c r="F73" s="4" t="s">
        <v>31</v>
      </c>
      <c r="G73" s="28" t="s">
        <v>240</v>
      </c>
      <c r="H73" s="4" t="s">
        <v>132</v>
      </c>
      <c r="I73" s="4"/>
      <c r="J73" s="17">
        <v>5</v>
      </c>
      <c r="K73" s="17"/>
      <c r="L73" s="34" t="s">
        <v>284</v>
      </c>
      <c r="M73" s="6" t="s">
        <v>191</v>
      </c>
    </row>
    <row r="74" spans="1:13" ht="36.75" customHeight="1" thickBot="1">
      <c r="A74" s="34" t="s">
        <v>288</v>
      </c>
      <c r="B74" s="4" t="e">
        <f t="shared" si="4"/>
        <v>#VALUE!</v>
      </c>
      <c r="C74" s="34" t="s">
        <v>288</v>
      </c>
      <c r="D74" s="58" t="e">
        <f t="shared" si="5"/>
        <v>#VALUE!</v>
      </c>
      <c r="E74" s="60" t="e">
        <f>VLOOKUP(A74,#REF!, 2,FALSE)</f>
        <v>#REF!</v>
      </c>
      <c r="F74" s="4" t="s">
        <v>31</v>
      </c>
      <c r="G74" s="28" t="s">
        <v>43</v>
      </c>
      <c r="H74" s="4" t="s">
        <v>132</v>
      </c>
      <c r="I74" s="4"/>
      <c r="J74" s="17">
        <v>9</v>
      </c>
      <c r="K74" s="17"/>
      <c r="L74" s="34" t="s">
        <v>288</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192</v>
      </c>
    </row>
    <row r="76" spans="1:13" s="19" customFormat="1" ht="36.75" customHeight="1" thickBot="1">
      <c r="A76" s="37" t="s">
        <v>283</v>
      </c>
      <c r="B76" s="4" t="e">
        <f t="shared" si="4"/>
        <v>#VALUE!</v>
      </c>
      <c r="C76" s="37" t="s">
        <v>283</v>
      </c>
      <c r="D76" s="54" t="e">
        <f t="shared" si="5"/>
        <v>#VALUE!</v>
      </c>
      <c r="E76" s="60" t="e">
        <f>VLOOKUP(A76,#REF!, 2,FALSE)</f>
        <v>#REF!</v>
      </c>
      <c r="F76" s="4" t="s">
        <v>31</v>
      </c>
      <c r="G76" s="28" t="s">
        <v>146</v>
      </c>
      <c r="H76" s="4" t="s">
        <v>132</v>
      </c>
      <c r="I76" s="4"/>
      <c r="J76" s="5">
        <v>2</v>
      </c>
      <c r="K76" s="5"/>
      <c r="L76" s="37" t="s">
        <v>283</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204</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162</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285</v>
      </c>
      <c r="B80" s="4" t="e">
        <f t="shared" si="4"/>
        <v>#VALUE!</v>
      </c>
      <c r="C80" s="3" t="s">
        <v>285</v>
      </c>
      <c r="D80" s="54" t="e">
        <f t="shared" si="5"/>
        <v>#VALUE!</v>
      </c>
      <c r="E80" s="60" t="e">
        <f>VLOOKUP(A80,#REF!, 2,FALSE)</f>
        <v>#REF!</v>
      </c>
      <c r="F80" s="4" t="s">
        <v>31</v>
      </c>
      <c r="G80" s="28" t="s">
        <v>32</v>
      </c>
      <c r="H80" s="4">
        <v>6</v>
      </c>
      <c r="I80" s="4"/>
      <c r="J80" s="5">
        <v>6</v>
      </c>
      <c r="K80" s="5"/>
      <c r="L80" s="3" t="s">
        <v>285</v>
      </c>
      <c r="M80" s="6" t="s">
        <v>32</v>
      </c>
    </row>
    <row r="81" spans="1:13" s="19" customFormat="1" ht="36.75" customHeight="1" thickBot="1">
      <c r="A81" s="3" t="s">
        <v>286</v>
      </c>
      <c r="B81" s="4" t="e">
        <f t="shared" si="4"/>
        <v>#VALUE!</v>
      </c>
      <c r="C81" s="3" t="s">
        <v>286</v>
      </c>
      <c r="D81" s="54" t="e">
        <f t="shared" si="5"/>
        <v>#VALUE!</v>
      </c>
      <c r="E81" s="60" t="e">
        <f>VLOOKUP(A81,#REF!, 2,FALSE)</f>
        <v>#REF!</v>
      </c>
      <c r="F81" s="4" t="s">
        <v>31</v>
      </c>
      <c r="G81" s="28" t="s">
        <v>33</v>
      </c>
      <c r="H81" s="4">
        <v>6</v>
      </c>
      <c r="I81" s="4"/>
      <c r="J81" s="5">
        <v>7</v>
      </c>
      <c r="K81" s="5"/>
      <c r="L81" s="3" t="s">
        <v>286</v>
      </c>
      <c r="M81" s="6" t="s">
        <v>33</v>
      </c>
    </row>
    <row r="82" spans="1:13" s="13" customFormat="1" ht="36.75" customHeight="1" thickBot="1">
      <c r="A82" s="76">
        <v>45534</v>
      </c>
      <c r="B82" s="4">
        <f t="shared" si="4"/>
        <v>35</v>
      </c>
      <c r="C82" s="76">
        <v>45534</v>
      </c>
      <c r="D82" s="54">
        <f t="shared" si="5"/>
        <v>35</v>
      </c>
      <c r="E82" s="60" t="e">
        <f>VLOOKUP(A82,#REF!, 2,FALSE)</f>
        <v>#REF!</v>
      </c>
      <c r="F82" s="71" t="s">
        <v>185</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391</v>
      </c>
      <c r="G83" s="142" t="s">
        <v>327</v>
      </c>
      <c r="H83" s="141"/>
      <c r="I83" s="141"/>
      <c r="J83" s="141">
        <v>1</v>
      </c>
      <c r="K83" s="141"/>
      <c r="L83" s="143">
        <v>45565</v>
      </c>
      <c r="M83" s="150" t="s">
        <v>328</v>
      </c>
    </row>
  </sheetData>
  <autoFilter ref="F2:M82" xr:uid="{00000000-0009-0000-0000-000002000000}"/>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xr:uid="{00000000-0004-0000-0200-000000000000}"/>
  </hyperlinks>
  <pageMargins left="0.23622047244094491" right="0.23622047244094491" top="0.74803149606299213" bottom="0.74803149606299213" header="0.31496062992125984" footer="0.31496062992125984"/>
  <pageSetup paperSize="9" scale="33"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C07E-FD70-4CB1-A367-222C4F183768}">
  <sheetPr>
    <tabColor theme="5" tint="-0.249977111117893"/>
    <pageSetUpPr fitToPage="1"/>
  </sheetPr>
  <dimension ref="A1:G73"/>
  <sheetViews>
    <sheetView tabSelected="1" view="pageBreakPreview" zoomScale="70" zoomScaleNormal="55" zoomScaleSheetLayoutView="70" workbookViewId="0">
      <selection activeCell="N7" sqref="N7"/>
    </sheetView>
  </sheetViews>
  <sheetFormatPr defaultColWidth="8.7109375" defaultRowHeight="12.75"/>
  <cols>
    <col min="1" max="1" width="18.5703125" style="25" customWidth="1"/>
    <col min="2" max="2" width="38.85546875" style="32" customWidth="1"/>
    <col min="3" max="3" width="18.28515625" style="25" customWidth="1"/>
    <col min="4" max="4" width="29.5703125" style="26" customWidth="1"/>
    <col min="5" max="5" width="31.7109375" style="169" customWidth="1"/>
    <col min="6" max="6" width="145" style="27" customWidth="1"/>
    <col min="7" max="16384" width="8.7109375" style="1"/>
  </cols>
  <sheetData>
    <row r="1" spans="1:6" ht="120.75" customHeight="1" thickBot="1">
      <c r="A1" s="201" t="s">
        <v>494</v>
      </c>
      <c r="B1" s="201"/>
      <c r="C1" s="201"/>
      <c r="D1" s="201"/>
      <c r="E1" s="201"/>
      <c r="F1" s="201"/>
    </row>
    <row r="2" spans="1:6" s="40" customFormat="1" ht="38.25" customHeight="1" thickBot="1">
      <c r="A2" s="198" t="s">
        <v>1</v>
      </c>
      <c r="B2" s="198" t="s">
        <v>37</v>
      </c>
      <c r="C2" s="198" t="s">
        <v>2</v>
      </c>
      <c r="D2" s="198" t="s">
        <v>3</v>
      </c>
      <c r="E2" s="198" t="s">
        <v>453</v>
      </c>
      <c r="F2" s="199" t="s">
        <v>4</v>
      </c>
    </row>
    <row r="3" spans="1:6" ht="80.25" customHeight="1" thickBot="1">
      <c r="A3" s="4" t="s">
        <v>5</v>
      </c>
      <c r="B3" s="28" t="s">
        <v>208</v>
      </c>
      <c r="C3" s="4" t="s">
        <v>5</v>
      </c>
      <c r="D3" s="5">
        <v>3</v>
      </c>
      <c r="E3" s="3" t="s">
        <v>497</v>
      </c>
      <c r="F3" s="9" t="s">
        <v>300</v>
      </c>
    </row>
    <row r="4" spans="1:6" ht="36" customHeight="1" thickBot="1">
      <c r="A4" s="4" t="s">
        <v>5</v>
      </c>
      <c r="B4" s="28" t="s">
        <v>42</v>
      </c>
      <c r="C4" s="4" t="s">
        <v>5</v>
      </c>
      <c r="D4" s="5">
        <v>1</v>
      </c>
      <c r="E4" s="3">
        <v>45905</v>
      </c>
      <c r="F4" s="6" t="s">
        <v>41</v>
      </c>
    </row>
    <row r="5" spans="1:6" ht="57" customHeight="1" thickBot="1">
      <c r="A5" s="4" t="s">
        <v>5</v>
      </c>
      <c r="B5" s="28" t="s">
        <v>257</v>
      </c>
      <c r="C5" s="4" t="s">
        <v>5</v>
      </c>
      <c r="D5" s="5">
        <v>1</v>
      </c>
      <c r="E5" s="3">
        <v>45909</v>
      </c>
      <c r="F5" s="162" t="s">
        <v>301</v>
      </c>
    </row>
    <row r="6" spans="1:6" ht="102.75" thickBot="1">
      <c r="A6" s="4" t="s">
        <v>5</v>
      </c>
      <c r="B6" s="28" t="s">
        <v>258</v>
      </c>
      <c r="C6" s="4" t="s">
        <v>5</v>
      </c>
      <c r="D6" s="5">
        <v>1</v>
      </c>
      <c r="E6" s="3">
        <v>45909</v>
      </c>
      <c r="F6" s="6" t="s">
        <v>302</v>
      </c>
    </row>
    <row r="7" spans="1:6" ht="112.5" customHeight="1" thickBot="1">
      <c r="A7" s="4" t="s">
        <v>5</v>
      </c>
      <c r="B7" s="28" t="s">
        <v>258</v>
      </c>
      <c r="C7" s="4" t="s">
        <v>5</v>
      </c>
      <c r="D7" s="5">
        <v>1</v>
      </c>
      <c r="E7" s="3">
        <v>45911</v>
      </c>
      <c r="F7" s="6" t="s">
        <v>303</v>
      </c>
    </row>
    <row r="8" spans="1:6" ht="51.75" thickBot="1">
      <c r="A8" s="4" t="s">
        <v>5</v>
      </c>
      <c r="B8" s="28" t="s">
        <v>471</v>
      </c>
      <c r="C8" s="4" t="s">
        <v>5</v>
      </c>
      <c r="D8" s="5">
        <v>1</v>
      </c>
      <c r="E8" s="3">
        <v>45917</v>
      </c>
      <c r="F8" s="6" t="s">
        <v>305</v>
      </c>
    </row>
    <row r="9" spans="1:6" ht="80.25" customHeight="1" thickBot="1">
      <c r="A9" s="4" t="s">
        <v>5</v>
      </c>
      <c r="B9" s="28" t="s">
        <v>210</v>
      </c>
      <c r="C9" s="4" t="s">
        <v>5</v>
      </c>
      <c r="D9" s="5">
        <v>3</v>
      </c>
      <c r="E9" s="3" t="s">
        <v>498</v>
      </c>
      <c r="F9" s="6" t="s">
        <v>212</v>
      </c>
    </row>
    <row r="10" spans="1:6" ht="49.5" customHeight="1" thickBot="1">
      <c r="A10" s="4" t="s">
        <v>5</v>
      </c>
      <c r="B10" s="28" t="s">
        <v>255</v>
      </c>
      <c r="C10" s="4" t="s">
        <v>5</v>
      </c>
      <c r="D10" s="5">
        <v>1</v>
      </c>
      <c r="E10" s="3">
        <v>45917</v>
      </c>
      <c r="F10" s="6" t="s">
        <v>256</v>
      </c>
    </row>
    <row r="11" spans="1:6" ht="37.5" customHeight="1" thickBot="1">
      <c r="A11" s="4" t="s">
        <v>5</v>
      </c>
      <c r="B11" s="28" t="s">
        <v>43</v>
      </c>
      <c r="C11" s="4" t="s">
        <v>5</v>
      </c>
      <c r="D11" s="5">
        <v>26</v>
      </c>
      <c r="E11" s="3" t="s">
        <v>423</v>
      </c>
      <c r="F11" s="6" t="s">
        <v>306</v>
      </c>
    </row>
    <row r="12" spans="1:6" ht="78" customHeight="1" thickBot="1">
      <c r="A12" s="4" t="s">
        <v>5</v>
      </c>
      <c r="B12" s="28" t="s">
        <v>200</v>
      </c>
      <c r="C12" s="4" t="s">
        <v>5</v>
      </c>
      <c r="D12" s="5" t="s">
        <v>183</v>
      </c>
      <c r="E12" s="3" t="s">
        <v>424</v>
      </c>
      <c r="F12" s="7" t="s">
        <v>425</v>
      </c>
    </row>
    <row r="13" spans="1:6" ht="30" customHeight="1" thickBot="1">
      <c r="A13" s="4" t="s">
        <v>5</v>
      </c>
      <c r="B13" s="28" t="s">
        <v>44</v>
      </c>
      <c r="C13" s="4" t="s">
        <v>5</v>
      </c>
      <c r="D13" s="5">
        <v>1</v>
      </c>
      <c r="E13" s="3">
        <v>45922</v>
      </c>
      <c r="F13" s="8" t="s">
        <v>9</v>
      </c>
    </row>
    <row r="14" spans="1:6" ht="30" customHeight="1" thickBot="1">
      <c r="A14" s="4" t="s">
        <v>5</v>
      </c>
      <c r="B14" s="28" t="s">
        <v>47</v>
      </c>
      <c r="C14" s="4" t="s">
        <v>5</v>
      </c>
      <c r="D14" s="5">
        <v>1</v>
      </c>
      <c r="E14" s="3">
        <v>45923</v>
      </c>
      <c r="F14" s="9" t="s">
        <v>45</v>
      </c>
    </row>
    <row r="15" spans="1:6" ht="30" customHeight="1" thickBot="1">
      <c r="A15" s="4" t="s">
        <v>5</v>
      </c>
      <c r="B15" s="28" t="s">
        <v>318</v>
      </c>
      <c r="C15" s="4" t="s">
        <v>5</v>
      </c>
      <c r="D15" s="5">
        <v>17</v>
      </c>
      <c r="E15" s="3" t="s">
        <v>426</v>
      </c>
      <c r="F15" s="9" t="s">
        <v>320</v>
      </c>
    </row>
    <row r="16" spans="1:6" s="13" customFormat="1" ht="30" customHeight="1" thickBot="1">
      <c r="A16" s="172" t="s">
        <v>10</v>
      </c>
      <c r="B16" s="173" t="s">
        <v>49</v>
      </c>
      <c r="C16" s="174" t="s">
        <v>5</v>
      </c>
      <c r="D16" s="175" t="s">
        <v>469</v>
      </c>
      <c r="E16" s="176">
        <v>45940</v>
      </c>
      <c r="F16" s="177" t="s">
        <v>12</v>
      </c>
    </row>
    <row r="17" spans="1:7" ht="30" customHeight="1" thickBot="1">
      <c r="A17" s="83" t="s">
        <v>10</v>
      </c>
      <c r="B17" s="138" t="s">
        <v>131</v>
      </c>
      <c r="C17" s="83" t="s">
        <v>5</v>
      </c>
      <c r="D17" s="139">
        <v>19</v>
      </c>
      <c r="E17" s="82" t="s">
        <v>427</v>
      </c>
      <c r="F17" s="140" t="s">
        <v>204</v>
      </c>
    </row>
    <row r="18" spans="1:7" s="13" customFormat="1" ht="30" customHeight="1" thickBot="1">
      <c r="A18" s="141" t="s">
        <v>10</v>
      </c>
      <c r="B18" s="142" t="s">
        <v>69</v>
      </c>
      <c r="C18" s="141">
        <v>1</v>
      </c>
      <c r="D18" s="141">
        <v>1</v>
      </c>
      <c r="E18" s="143">
        <v>45929</v>
      </c>
      <c r="F18" s="150" t="s">
        <v>307</v>
      </c>
    </row>
    <row r="19" spans="1:7" ht="30" customHeight="1" thickBot="1">
      <c r="A19" s="44" t="s">
        <v>10</v>
      </c>
      <c r="B19" s="28" t="s">
        <v>59</v>
      </c>
      <c r="C19" s="4">
        <v>1</v>
      </c>
      <c r="D19" s="5">
        <v>4</v>
      </c>
      <c r="E19" s="3" t="s">
        <v>428</v>
      </c>
      <c r="F19" s="55" t="s">
        <v>308</v>
      </c>
      <c r="G19" s="170"/>
    </row>
    <row r="20" spans="1:7" ht="30" customHeight="1" thickBot="1">
      <c r="A20" s="44" t="s">
        <v>10</v>
      </c>
      <c r="B20" s="28" t="s">
        <v>58</v>
      </c>
      <c r="C20" s="4">
        <v>1</v>
      </c>
      <c r="D20" s="17" t="s">
        <v>169</v>
      </c>
      <c r="E20" s="3" t="s">
        <v>429</v>
      </c>
      <c r="F20" s="6" t="s">
        <v>6</v>
      </c>
    </row>
    <row r="21" spans="1:7" s="35" customFormat="1" ht="30" customHeight="1" thickBot="1">
      <c r="A21" s="71" t="s">
        <v>13</v>
      </c>
      <c r="B21" s="72" t="s">
        <v>49</v>
      </c>
      <c r="C21" s="71">
        <v>5</v>
      </c>
      <c r="D21" s="125" t="s">
        <v>177</v>
      </c>
      <c r="E21" s="76">
        <v>45958</v>
      </c>
      <c r="F21" s="107" t="s">
        <v>56</v>
      </c>
    </row>
    <row r="22" spans="1:7" s="35" customFormat="1" ht="30" customHeight="1" thickBot="1">
      <c r="A22" s="71" t="s">
        <v>13</v>
      </c>
      <c r="B22" s="72" t="s">
        <v>49</v>
      </c>
      <c r="C22" s="71">
        <v>5</v>
      </c>
      <c r="D22" s="76" t="s">
        <v>14</v>
      </c>
      <c r="E22" s="76">
        <v>45959</v>
      </c>
      <c r="F22" s="107" t="s">
        <v>57</v>
      </c>
    </row>
    <row r="23" spans="1:7" s="70" customFormat="1" ht="30" customHeight="1" thickBot="1">
      <c r="A23" s="64" t="s">
        <v>10</v>
      </c>
      <c r="B23" s="144" t="s">
        <v>49</v>
      </c>
      <c r="C23" s="64">
        <v>8</v>
      </c>
      <c r="D23" s="165" t="s">
        <v>309</v>
      </c>
      <c r="E23" s="166" t="s">
        <v>430</v>
      </c>
      <c r="F23" s="167" t="s">
        <v>50</v>
      </c>
    </row>
    <row r="24" spans="1:7" s="35" customFormat="1" ht="30" customHeight="1" thickBot="1">
      <c r="A24" s="71" t="s">
        <v>13</v>
      </c>
      <c r="B24" s="72" t="s">
        <v>49</v>
      </c>
      <c r="C24" s="71">
        <v>14</v>
      </c>
      <c r="D24" s="76" t="s">
        <v>14</v>
      </c>
      <c r="E24" s="76">
        <v>45658</v>
      </c>
      <c r="F24" s="107" t="s">
        <v>15</v>
      </c>
    </row>
    <row r="25" spans="1:7" s="114" customFormat="1" ht="30" customHeight="1" thickBot="1">
      <c r="A25" s="145" t="s">
        <v>10</v>
      </c>
      <c r="B25" s="146" t="s">
        <v>129</v>
      </c>
      <c r="C25" s="145">
        <v>15</v>
      </c>
      <c r="D25" s="147" t="s">
        <v>390</v>
      </c>
      <c r="E25" s="148">
        <v>46032</v>
      </c>
      <c r="F25" s="149" t="s">
        <v>215</v>
      </c>
    </row>
    <row r="26" spans="1:7" s="114" customFormat="1" ht="30" customHeight="1" thickBot="1">
      <c r="A26" s="145" t="s">
        <v>10</v>
      </c>
      <c r="B26" s="146" t="s">
        <v>52</v>
      </c>
      <c r="C26" s="145">
        <v>15</v>
      </c>
      <c r="D26" s="147" t="s">
        <v>390</v>
      </c>
      <c r="E26" s="148">
        <v>46032</v>
      </c>
      <c r="F26" s="149" t="s">
        <v>228</v>
      </c>
    </row>
    <row r="27" spans="1:7" ht="30" customHeight="1" thickBot="1">
      <c r="A27" s="4" t="s">
        <v>10</v>
      </c>
      <c r="B27" s="28" t="s">
        <v>51</v>
      </c>
      <c r="C27" s="4" t="s">
        <v>358</v>
      </c>
      <c r="D27" s="200" t="s">
        <v>74</v>
      </c>
      <c r="E27" s="3" t="s">
        <v>431</v>
      </c>
      <c r="F27" s="6" t="s">
        <v>51</v>
      </c>
    </row>
    <row r="28" spans="1:7" ht="30" customHeight="1" thickBot="1">
      <c r="A28" s="4" t="s">
        <v>10</v>
      </c>
      <c r="B28" s="28" t="s">
        <v>55</v>
      </c>
      <c r="C28" s="4" t="s">
        <v>358</v>
      </c>
      <c r="D28" s="5">
        <v>13</v>
      </c>
      <c r="E28" s="3" t="s">
        <v>432</v>
      </c>
      <c r="F28" s="6" t="s">
        <v>17</v>
      </c>
    </row>
    <row r="29" spans="1:7" ht="79.5" customHeight="1" thickBot="1">
      <c r="A29" s="4" t="s">
        <v>10</v>
      </c>
      <c r="B29" s="17" t="s">
        <v>311</v>
      </c>
      <c r="C29" s="4">
        <v>18</v>
      </c>
      <c r="D29" s="5">
        <v>1</v>
      </c>
      <c r="E29" s="3">
        <v>46049</v>
      </c>
      <c r="F29" s="6" t="s">
        <v>297</v>
      </c>
    </row>
    <row r="30" spans="1:7" ht="40.5" customHeight="1" thickBot="1">
      <c r="A30" s="4" t="s">
        <v>10</v>
      </c>
      <c r="B30" s="28" t="s">
        <v>312</v>
      </c>
      <c r="C30" s="4">
        <v>18</v>
      </c>
      <c r="D30" s="5">
        <v>1</v>
      </c>
      <c r="E30" s="3">
        <v>46055</v>
      </c>
      <c r="F30" s="6" t="s">
        <v>313</v>
      </c>
    </row>
    <row r="31" spans="1:7" ht="27.75" customHeight="1" thickBot="1">
      <c r="A31" s="4" t="s">
        <v>10</v>
      </c>
      <c r="B31" s="28" t="s">
        <v>19</v>
      </c>
      <c r="C31" s="4">
        <v>18</v>
      </c>
      <c r="D31" s="17">
        <v>6</v>
      </c>
      <c r="E31" s="3" t="s">
        <v>433</v>
      </c>
      <c r="F31" s="6" t="s">
        <v>19</v>
      </c>
    </row>
    <row r="32" spans="1:7" ht="32.25" customHeight="1" thickBot="1">
      <c r="A32" s="4" t="s">
        <v>10</v>
      </c>
      <c r="B32" s="28" t="s">
        <v>133</v>
      </c>
      <c r="C32" s="4" t="s">
        <v>235</v>
      </c>
      <c r="D32" s="17">
        <v>8</v>
      </c>
      <c r="E32" s="3" t="s">
        <v>434</v>
      </c>
      <c r="F32" s="6" t="s">
        <v>133</v>
      </c>
    </row>
    <row r="33" spans="1:6" ht="48.75" customHeight="1" thickBot="1">
      <c r="A33" s="4" t="s">
        <v>10</v>
      </c>
      <c r="B33" s="28" t="s">
        <v>138</v>
      </c>
      <c r="C33" s="4">
        <v>19</v>
      </c>
      <c r="D33" s="5">
        <v>1</v>
      </c>
      <c r="E33" s="3">
        <v>46056</v>
      </c>
      <c r="F33" s="6" t="s">
        <v>221</v>
      </c>
    </row>
    <row r="34" spans="1:6" ht="22.5" customHeight="1" thickBot="1">
      <c r="A34" s="4" t="s">
        <v>10</v>
      </c>
      <c r="B34" s="28" t="s">
        <v>139</v>
      </c>
      <c r="C34" s="4">
        <v>19</v>
      </c>
      <c r="D34" s="5">
        <v>1</v>
      </c>
      <c r="E34" s="3">
        <v>46057</v>
      </c>
      <c r="F34" s="6" t="s">
        <v>21</v>
      </c>
    </row>
    <row r="35" spans="1:6" ht="22.5" customHeight="1" thickBot="1">
      <c r="A35" s="4" t="s">
        <v>10</v>
      </c>
      <c r="B35" s="28" t="s">
        <v>80</v>
      </c>
      <c r="C35" s="4">
        <v>19</v>
      </c>
      <c r="D35" s="5">
        <v>1</v>
      </c>
      <c r="E35" s="3">
        <v>46058</v>
      </c>
      <c r="F35" s="6" t="s">
        <v>22</v>
      </c>
    </row>
    <row r="36" spans="1:6" ht="22.5" customHeight="1" thickBot="1">
      <c r="A36" s="4" t="s">
        <v>10</v>
      </c>
      <c r="B36" s="28" t="s">
        <v>136</v>
      </c>
      <c r="C36" s="4">
        <v>19</v>
      </c>
      <c r="D36" s="5">
        <v>2</v>
      </c>
      <c r="E36" s="3" t="s">
        <v>435</v>
      </c>
      <c r="F36" s="6" t="s">
        <v>136</v>
      </c>
    </row>
    <row r="37" spans="1:6" ht="27.75" customHeight="1" thickBot="1">
      <c r="A37" s="4" t="s">
        <v>23</v>
      </c>
      <c r="B37" s="28" t="s">
        <v>42</v>
      </c>
      <c r="C37" s="4" t="s">
        <v>23</v>
      </c>
      <c r="D37" s="5">
        <v>1</v>
      </c>
      <c r="E37" s="3">
        <v>46049</v>
      </c>
      <c r="F37" s="6" t="s">
        <v>153</v>
      </c>
    </row>
    <row r="38" spans="1:6" ht="36" customHeight="1" thickBot="1">
      <c r="A38" s="4" t="s">
        <v>23</v>
      </c>
      <c r="B38" s="28" t="s">
        <v>43</v>
      </c>
      <c r="C38" s="4" t="s">
        <v>23</v>
      </c>
      <c r="D38" s="5">
        <v>26</v>
      </c>
      <c r="E38" s="3" t="s">
        <v>436</v>
      </c>
      <c r="F38" s="6" t="s">
        <v>316</v>
      </c>
    </row>
    <row r="39" spans="1:6" ht="71.25" customHeight="1" thickBot="1">
      <c r="A39" s="4" t="s">
        <v>23</v>
      </c>
      <c r="B39" s="28" t="s">
        <v>200</v>
      </c>
      <c r="C39" s="4" t="s">
        <v>23</v>
      </c>
      <c r="D39" s="5" t="s">
        <v>183</v>
      </c>
      <c r="E39" s="3" t="s">
        <v>437</v>
      </c>
      <c r="F39" s="7" t="s">
        <v>438</v>
      </c>
    </row>
    <row r="40" spans="1:6" ht="30.75" customHeight="1" thickBot="1">
      <c r="A40" s="4" t="s">
        <v>23</v>
      </c>
      <c r="B40" s="28" t="s">
        <v>44</v>
      </c>
      <c r="C40" s="4" t="s">
        <v>23</v>
      </c>
      <c r="D40" s="5">
        <v>1</v>
      </c>
      <c r="E40" s="3">
        <v>46069</v>
      </c>
      <c r="F40" s="8" t="s">
        <v>317</v>
      </c>
    </row>
    <row r="41" spans="1:6" ht="30.75" customHeight="1" thickBot="1">
      <c r="A41" s="4" t="s">
        <v>23</v>
      </c>
      <c r="B41" s="28" t="s">
        <v>47</v>
      </c>
      <c r="C41" s="4" t="s">
        <v>23</v>
      </c>
      <c r="D41" s="5">
        <v>1</v>
      </c>
      <c r="E41" s="3">
        <v>46070</v>
      </c>
      <c r="F41" s="9" t="s">
        <v>45</v>
      </c>
    </row>
    <row r="42" spans="1:6" ht="30.75" customHeight="1" thickBot="1">
      <c r="A42" s="4" t="s">
        <v>23</v>
      </c>
      <c r="B42" s="28" t="s">
        <v>318</v>
      </c>
      <c r="C42" s="4" t="s">
        <v>23</v>
      </c>
      <c r="D42" s="5">
        <v>17</v>
      </c>
      <c r="E42" s="3" t="s">
        <v>439</v>
      </c>
      <c r="F42" s="9" t="s">
        <v>320</v>
      </c>
    </row>
    <row r="43" spans="1:6" s="13" customFormat="1" ht="30.75" customHeight="1" thickBot="1">
      <c r="A43" s="172" t="s">
        <v>28</v>
      </c>
      <c r="B43" s="173" t="s">
        <v>63</v>
      </c>
      <c r="C43" s="174" t="s">
        <v>23</v>
      </c>
      <c r="D43" s="175" t="s">
        <v>470</v>
      </c>
      <c r="E43" s="176">
        <v>46087</v>
      </c>
      <c r="F43" s="177" t="s">
        <v>12</v>
      </c>
    </row>
    <row r="44" spans="1:6" ht="30.75" customHeight="1" thickBot="1">
      <c r="A44" s="83" t="s">
        <v>28</v>
      </c>
      <c r="B44" s="138" t="s">
        <v>131</v>
      </c>
      <c r="C44" s="83" t="s">
        <v>23</v>
      </c>
      <c r="D44" s="139">
        <v>19</v>
      </c>
      <c r="E44" s="188" t="s">
        <v>440</v>
      </c>
      <c r="F44" s="140" t="s">
        <v>204</v>
      </c>
    </row>
    <row r="45" spans="1:6" s="22" customFormat="1" ht="28.5" customHeight="1" thickBot="1">
      <c r="A45" s="141" t="s">
        <v>28</v>
      </c>
      <c r="B45" s="142" t="s">
        <v>66</v>
      </c>
      <c r="C45" s="141">
        <v>1</v>
      </c>
      <c r="D45" s="141">
        <v>1</v>
      </c>
      <c r="E45" s="143">
        <v>46076</v>
      </c>
      <c r="F45" s="150" t="s">
        <v>322</v>
      </c>
    </row>
    <row r="46" spans="1:6" ht="41.25" customHeight="1" thickBot="1">
      <c r="A46" s="4" t="s">
        <v>28</v>
      </c>
      <c r="B46" s="28" t="s">
        <v>59</v>
      </c>
      <c r="C46" s="4">
        <v>1</v>
      </c>
      <c r="D46" s="17">
        <v>4</v>
      </c>
      <c r="E46" s="163" t="s">
        <v>441</v>
      </c>
      <c r="F46" s="20" t="s">
        <v>24</v>
      </c>
    </row>
    <row r="47" spans="1:6" ht="35.25" customHeight="1" thickBot="1">
      <c r="A47" s="4" t="s">
        <v>28</v>
      </c>
      <c r="B47" s="28" t="s">
        <v>58</v>
      </c>
      <c r="C47" s="4">
        <v>1</v>
      </c>
      <c r="D47" s="17" t="s">
        <v>169</v>
      </c>
      <c r="E47" s="163" t="s">
        <v>442</v>
      </c>
      <c r="F47" s="6" t="s">
        <v>25</v>
      </c>
    </row>
    <row r="48" spans="1:6" ht="29.25" customHeight="1" thickBot="1">
      <c r="A48" s="71" t="s">
        <v>28</v>
      </c>
      <c r="B48" s="72" t="s">
        <v>63</v>
      </c>
      <c r="C48" s="125" t="s">
        <v>231</v>
      </c>
      <c r="D48" s="125" t="s">
        <v>231</v>
      </c>
      <c r="E48" s="76">
        <v>46100</v>
      </c>
      <c r="F48" s="107" t="s">
        <v>190</v>
      </c>
    </row>
    <row r="49" spans="1:6" ht="29.25" customHeight="1" thickBot="1">
      <c r="A49" s="71" t="s">
        <v>184</v>
      </c>
      <c r="B49" s="72" t="s">
        <v>63</v>
      </c>
      <c r="C49" s="71" t="s">
        <v>14</v>
      </c>
      <c r="D49" s="76" t="s">
        <v>14</v>
      </c>
      <c r="E49" s="76">
        <v>46101</v>
      </c>
      <c r="F49" s="107" t="s">
        <v>68</v>
      </c>
    </row>
    <row r="50" spans="1:6" ht="29.25" customHeight="1" thickBot="1">
      <c r="A50" s="71" t="s">
        <v>184</v>
      </c>
      <c r="B50" s="72" t="s">
        <v>63</v>
      </c>
      <c r="C50" s="71" t="s">
        <v>14</v>
      </c>
      <c r="D50" s="76" t="s">
        <v>14</v>
      </c>
      <c r="E50" s="76">
        <v>46102</v>
      </c>
      <c r="F50" s="107" t="s">
        <v>68</v>
      </c>
    </row>
    <row r="51" spans="1:6" ht="29.25" customHeight="1" thickBot="1">
      <c r="A51" s="71" t="s">
        <v>184</v>
      </c>
      <c r="B51" s="72" t="s">
        <v>63</v>
      </c>
      <c r="C51" s="71" t="s">
        <v>14</v>
      </c>
      <c r="D51" s="76" t="s">
        <v>14</v>
      </c>
      <c r="E51" s="76">
        <v>46103</v>
      </c>
      <c r="F51" s="107" t="s">
        <v>68</v>
      </c>
    </row>
    <row r="52" spans="1:6" ht="29.25" customHeight="1" thickBot="1">
      <c r="A52" s="4" t="s">
        <v>28</v>
      </c>
      <c r="B52" s="4" t="s">
        <v>63</v>
      </c>
      <c r="C52" s="4">
        <v>8</v>
      </c>
      <c r="D52" s="165" t="s">
        <v>309</v>
      </c>
      <c r="E52" s="166" t="s">
        <v>443</v>
      </c>
      <c r="F52" s="167" t="s">
        <v>64</v>
      </c>
    </row>
    <row r="53" spans="1:6" ht="29.25" customHeight="1" thickBot="1">
      <c r="A53" s="71" t="s">
        <v>184</v>
      </c>
      <c r="B53" s="72" t="s">
        <v>63</v>
      </c>
      <c r="C53" s="71">
        <v>9</v>
      </c>
      <c r="D53" s="76" t="s">
        <v>14</v>
      </c>
      <c r="E53" s="76">
        <v>46135</v>
      </c>
      <c r="F53" s="107" t="s">
        <v>174</v>
      </c>
    </row>
    <row r="54" spans="1:6" ht="29.25" customHeight="1" thickBot="1">
      <c r="A54" s="71" t="s">
        <v>184</v>
      </c>
      <c r="B54" s="72" t="s">
        <v>63</v>
      </c>
      <c r="C54" s="71">
        <v>10</v>
      </c>
      <c r="D54" s="76" t="s">
        <v>14</v>
      </c>
      <c r="E54" s="76">
        <v>46143</v>
      </c>
      <c r="F54" s="107" t="s">
        <v>323</v>
      </c>
    </row>
    <row r="55" spans="1:6" ht="29.25" customHeight="1" thickBot="1">
      <c r="A55" s="71" t="s">
        <v>184</v>
      </c>
      <c r="B55" s="72" t="s">
        <v>63</v>
      </c>
      <c r="C55" s="71">
        <v>13</v>
      </c>
      <c r="D55" s="76" t="s">
        <v>14</v>
      </c>
      <c r="E55" s="76">
        <v>46161</v>
      </c>
      <c r="F55" s="107" t="s">
        <v>128</v>
      </c>
    </row>
    <row r="56" spans="1:6" ht="29.25" customHeight="1" thickBot="1">
      <c r="A56" s="125" t="s">
        <v>28</v>
      </c>
      <c r="B56" s="125" t="s">
        <v>63</v>
      </c>
      <c r="C56" s="125" t="s">
        <v>231</v>
      </c>
      <c r="D56" s="125" t="s">
        <v>231</v>
      </c>
      <c r="E56" s="125">
        <v>46168</v>
      </c>
      <c r="F56" s="107" t="s">
        <v>85</v>
      </c>
    </row>
    <row r="57" spans="1:6" ht="29.25" customHeight="1" thickBot="1">
      <c r="A57" s="125" t="s">
        <v>28</v>
      </c>
      <c r="B57" s="125" t="s">
        <v>63</v>
      </c>
      <c r="C57" s="71" t="s">
        <v>14</v>
      </c>
      <c r="D57" s="76" t="s">
        <v>14</v>
      </c>
      <c r="E57" s="125">
        <v>46169</v>
      </c>
      <c r="F57" s="107" t="s">
        <v>86</v>
      </c>
    </row>
    <row r="58" spans="1:6" ht="27.75" customHeight="1" thickBot="1">
      <c r="A58" s="145" t="s">
        <v>65</v>
      </c>
      <c r="B58" s="146" t="s">
        <v>130</v>
      </c>
      <c r="C58" s="145">
        <v>15</v>
      </c>
      <c r="D58" s="145" t="s">
        <v>444</v>
      </c>
      <c r="E58" s="148">
        <v>46186</v>
      </c>
      <c r="F58" s="151" t="s">
        <v>227</v>
      </c>
    </row>
    <row r="59" spans="1:6" ht="27.75" customHeight="1" thickBot="1">
      <c r="A59" s="145" t="s">
        <v>28</v>
      </c>
      <c r="B59" s="146" t="s">
        <v>70</v>
      </c>
      <c r="C59" s="145">
        <v>15</v>
      </c>
      <c r="D59" s="145" t="s">
        <v>444</v>
      </c>
      <c r="E59" s="148">
        <v>46186</v>
      </c>
      <c r="F59" s="151" t="s">
        <v>228</v>
      </c>
    </row>
    <row r="60" spans="1:6" ht="27.75" customHeight="1" thickBot="1">
      <c r="A60" s="4" t="s">
        <v>65</v>
      </c>
      <c r="B60" s="28" t="s">
        <v>30</v>
      </c>
      <c r="C60" s="4" t="s">
        <v>358</v>
      </c>
      <c r="D60" s="17" t="s">
        <v>74</v>
      </c>
      <c r="E60" s="3" t="s">
        <v>445</v>
      </c>
      <c r="F60" s="6" t="s">
        <v>30</v>
      </c>
    </row>
    <row r="61" spans="1:6" s="19" customFormat="1" ht="28.5" customHeight="1" thickBot="1">
      <c r="A61" s="4" t="s">
        <v>28</v>
      </c>
      <c r="B61" s="28" t="s">
        <v>71</v>
      </c>
      <c r="C61" s="4" t="s">
        <v>18</v>
      </c>
      <c r="D61" s="5">
        <v>13</v>
      </c>
      <c r="E61" s="3" t="s">
        <v>446</v>
      </c>
      <c r="F61" s="6" t="s">
        <v>72</v>
      </c>
    </row>
    <row r="62" spans="1:6" ht="31.5" customHeight="1" thickBot="1">
      <c r="A62" s="4" t="s">
        <v>28</v>
      </c>
      <c r="B62" s="28" t="s">
        <v>73</v>
      </c>
      <c r="C62" s="4">
        <v>19</v>
      </c>
      <c r="D62" s="17">
        <v>6</v>
      </c>
      <c r="E62" s="34" t="s">
        <v>447</v>
      </c>
      <c r="F62" s="6" t="s">
        <v>73</v>
      </c>
    </row>
    <row r="63" spans="1:6" s="19" customFormat="1" ht="29.25" customHeight="1" thickBot="1">
      <c r="A63" s="4" t="s">
        <v>28</v>
      </c>
      <c r="B63" s="28" t="s">
        <v>134</v>
      </c>
      <c r="C63" s="4">
        <v>19</v>
      </c>
      <c r="D63" s="17">
        <v>8</v>
      </c>
      <c r="E63" s="34" t="s">
        <v>490</v>
      </c>
      <c r="F63" s="6" t="s">
        <v>134</v>
      </c>
    </row>
    <row r="64" spans="1:6" ht="87" customHeight="1" thickBot="1">
      <c r="A64" s="4" t="s">
        <v>28</v>
      </c>
      <c r="B64" s="17" t="s">
        <v>325</v>
      </c>
      <c r="C64" s="4">
        <v>19</v>
      </c>
      <c r="D64" s="5">
        <v>1</v>
      </c>
      <c r="E64" s="3">
        <v>46196</v>
      </c>
      <c r="F64" s="6" t="s">
        <v>297</v>
      </c>
    </row>
    <row r="65" spans="1:6" ht="36" customHeight="1" thickBot="1">
      <c r="A65" s="4" t="s">
        <v>28</v>
      </c>
      <c r="B65" s="28" t="s">
        <v>312</v>
      </c>
      <c r="C65" s="4">
        <v>19</v>
      </c>
      <c r="D65" s="5">
        <v>1</v>
      </c>
      <c r="E65" s="3">
        <v>46206</v>
      </c>
      <c r="F65" s="6" t="s">
        <v>313</v>
      </c>
    </row>
    <row r="66" spans="1:6" ht="27" customHeight="1" thickBot="1">
      <c r="A66" s="4" t="s">
        <v>28</v>
      </c>
      <c r="B66" s="28" t="s">
        <v>138</v>
      </c>
      <c r="C66" s="4">
        <v>20</v>
      </c>
      <c r="D66" s="5">
        <v>1</v>
      </c>
      <c r="E66" s="3">
        <v>46210</v>
      </c>
      <c r="F66" s="6" t="s">
        <v>20</v>
      </c>
    </row>
    <row r="67" spans="1:6" ht="27" customHeight="1" thickBot="1">
      <c r="A67" s="4" t="s">
        <v>28</v>
      </c>
      <c r="B67" s="28" t="s">
        <v>139</v>
      </c>
      <c r="C67" s="4">
        <v>20</v>
      </c>
      <c r="D67" s="5">
        <v>1</v>
      </c>
      <c r="E67" s="3">
        <v>46211</v>
      </c>
      <c r="F67" s="6" t="s">
        <v>21</v>
      </c>
    </row>
    <row r="68" spans="1:6" ht="27" customHeight="1" thickBot="1">
      <c r="A68" s="4" t="s">
        <v>28</v>
      </c>
      <c r="B68" s="28" t="s">
        <v>80</v>
      </c>
      <c r="C68" s="4">
        <v>20</v>
      </c>
      <c r="D68" s="5">
        <v>1</v>
      </c>
      <c r="E68" s="3">
        <v>46212</v>
      </c>
      <c r="F68" s="6" t="s">
        <v>22</v>
      </c>
    </row>
    <row r="69" spans="1:6" ht="27" customHeight="1" thickBot="1">
      <c r="A69" s="4" t="s">
        <v>28</v>
      </c>
      <c r="B69" s="28" t="s">
        <v>136</v>
      </c>
      <c r="C69" s="4">
        <v>20</v>
      </c>
      <c r="D69" s="5">
        <v>2</v>
      </c>
      <c r="E69" s="3" t="s">
        <v>448</v>
      </c>
      <c r="F69" s="6" t="s">
        <v>137</v>
      </c>
    </row>
    <row r="70" spans="1:6" ht="32.25" customHeight="1" thickBot="1">
      <c r="A70" s="98" t="s">
        <v>90</v>
      </c>
      <c r="B70" s="98" t="s">
        <v>90</v>
      </c>
      <c r="C70" s="96">
        <v>21</v>
      </c>
      <c r="D70" s="97">
        <v>5</v>
      </c>
      <c r="E70" s="98" t="s">
        <v>449</v>
      </c>
      <c r="F70" s="187" t="s">
        <v>452</v>
      </c>
    </row>
    <row r="71" spans="1:6" s="114" customFormat="1" ht="27" customHeight="1" thickBot="1">
      <c r="A71" s="71" t="s">
        <v>184</v>
      </c>
      <c r="B71" s="72" t="s">
        <v>63</v>
      </c>
      <c r="C71" s="76" t="s">
        <v>14</v>
      </c>
      <c r="D71" s="76" t="s">
        <v>14</v>
      </c>
      <c r="E71" s="76">
        <v>46218</v>
      </c>
      <c r="F71" s="107" t="s">
        <v>87</v>
      </c>
    </row>
    <row r="72" spans="1:6" s="13" customFormat="1" ht="32.25" customHeight="1" thickBot="1">
      <c r="A72" s="71" t="s">
        <v>184</v>
      </c>
      <c r="B72" s="72" t="s">
        <v>63</v>
      </c>
      <c r="C72" s="76" t="s">
        <v>14</v>
      </c>
      <c r="D72" s="76" t="s">
        <v>14</v>
      </c>
      <c r="E72" s="76">
        <v>46264</v>
      </c>
      <c r="F72" s="107" t="s">
        <v>89</v>
      </c>
    </row>
    <row r="73" spans="1:6" ht="36.75" customHeight="1" thickBot="1">
      <c r="A73" s="142" t="s">
        <v>403</v>
      </c>
      <c r="B73" s="142" t="s">
        <v>450</v>
      </c>
      <c r="C73" s="141"/>
      <c r="D73" s="141">
        <v>1</v>
      </c>
      <c r="E73" s="143">
        <v>46293</v>
      </c>
      <c r="F73" s="150" t="s">
        <v>451</v>
      </c>
    </row>
  </sheetData>
  <autoFilter ref="A2:F72" xr:uid="{00000000-0009-0000-0000-000001000000}"/>
  <mergeCells count="1">
    <mergeCell ref="A1:F1"/>
  </mergeCells>
  <hyperlinks>
    <hyperlink ref="F19" r:id="rId1" display="Önceki Öğrenmenin Tanınmasına İlişkin Başvuruların alınması (Öğrenciler kayıtlı bulundukları Bölüm Başkanlığına başvuru yapacaklardır)" xr:uid="{84053EBF-17C4-46D3-BC6A-15A5E0D5B2F2}"/>
  </hyperlinks>
  <pageMargins left="0.25" right="0.25" top="0.75" bottom="0.75" header="0.3" footer="0.3"/>
  <pageSetup paperSize="9" scale="35" fitToHeight="0" orientation="portrait" r:id="rId2"/>
  <headerFooter>
    <oddHeader>&amp;L&amp;"Arimo,Kalın"Ek-3.1 &amp;"Arimo,Normal"29.05.2025/05-03 gün ve sayılı YTÜ Senatosu kararı eki.</oddHeader>
    <oddFooter>&amp;CSayfa &amp;P / &amp;N&amp;R&amp;A</oddFooter>
  </headerFooter>
  <rowBreaks count="1" manualBreakCount="1">
    <brk id="44"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23899-1292-405C-984A-01477C1CBA82}">
  <sheetPr>
    <tabColor theme="8" tint="0.39997558519241921"/>
    <pageSetUpPr fitToPage="1"/>
  </sheetPr>
  <dimension ref="A1:M39"/>
  <sheetViews>
    <sheetView view="pageBreakPreview" zoomScale="70" zoomScaleNormal="55" zoomScaleSheetLayoutView="70" workbookViewId="0">
      <selection sqref="A1:F1"/>
    </sheetView>
  </sheetViews>
  <sheetFormatPr defaultColWidth="8.85546875" defaultRowHeight="12.75"/>
  <cols>
    <col min="1" max="1" width="12.42578125" style="25" customWidth="1"/>
    <col min="2" max="2" width="24" style="25" customWidth="1"/>
    <col min="3" max="3" width="33.85546875" style="32" customWidth="1"/>
    <col min="4" max="4" width="28.140625" style="26" customWidth="1"/>
    <col min="5" max="5" width="33.7109375" style="26" customWidth="1"/>
    <col min="6" max="6" width="116.140625" style="27" customWidth="1"/>
    <col min="7" max="16384" width="8.85546875" style="1"/>
  </cols>
  <sheetData>
    <row r="1" spans="1:6" ht="99.95" customHeight="1" thickBot="1">
      <c r="A1" s="201" t="s">
        <v>495</v>
      </c>
      <c r="B1" s="201"/>
      <c r="C1" s="201"/>
      <c r="D1" s="201"/>
      <c r="E1" s="201"/>
      <c r="F1" s="201"/>
    </row>
    <row r="2" spans="1:6" s="40" customFormat="1" ht="23.25" customHeight="1" thickBot="1">
      <c r="A2" s="198" t="s">
        <v>272</v>
      </c>
      <c r="B2" s="198" t="s">
        <v>1</v>
      </c>
      <c r="C2" s="198" t="s">
        <v>37</v>
      </c>
      <c r="D2" s="198" t="s">
        <v>3</v>
      </c>
      <c r="E2" s="198" t="s">
        <v>453</v>
      </c>
      <c r="F2" s="199" t="s">
        <v>4</v>
      </c>
    </row>
    <row r="3" spans="1:6" ht="34.35" customHeight="1" thickBot="1">
      <c r="A3" s="202" t="s">
        <v>481</v>
      </c>
      <c r="B3" s="204" t="s">
        <v>401</v>
      </c>
      <c r="C3" s="31" t="s">
        <v>278</v>
      </c>
      <c r="D3" s="15">
        <v>1</v>
      </c>
      <c r="E3" s="33">
        <v>45849</v>
      </c>
      <c r="F3" s="16" t="s">
        <v>249</v>
      </c>
    </row>
    <row r="4" spans="1:6" ht="46.5" customHeight="1" thickBot="1">
      <c r="A4" s="203"/>
      <c r="B4" s="205"/>
      <c r="C4" s="28" t="s">
        <v>92</v>
      </c>
      <c r="D4" s="17" t="s">
        <v>492</v>
      </c>
      <c r="E4" s="3" t="s">
        <v>456</v>
      </c>
      <c r="F4" s="6" t="s">
        <v>496</v>
      </c>
    </row>
    <row r="5" spans="1:6" s="19" customFormat="1" ht="70.5" customHeight="1" thickBot="1">
      <c r="A5" s="203"/>
      <c r="B5" s="205"/>
      <c r="C5" s="28" t="s">
        <v>245</v>
      </c>
      <c r="D5" s="5">
        <v>1</v>
      </c>
      <c r="E5" s="3">
        <v>45887</v>
      </c>
      <c r="F5" s="161" t="s">
        <v>457</v>
      </c>
    </row>
    <row r="6" spans="1:6" s="19" customFormat="1" ht="53.25" customHeight="1" thickBot="1">
      <c r="A6" s="203"/>
      <c r="B6" s="205"/>
      <c r="C6" s="28" t="s">
        <v>295</v>
      </c>
      <c r="D6" s="5">
        <v>1</v>
      </c>
      <c r="E6" s="3">
        <v>45889</v>
      </c>
      <c r="F6" s="18" t="s">
        <v>296</v>
      </c>
    </row>
    <row r="7" spans="1:6" ht="123" customHeight="1" thickBot="1">
      <c r="A7" s="203"/>
      <c r="B7" s="205"/>
      <c r="C7" s="28" t="s">
        <v>199</v>
      </c>
      <c r="D7" s="5">
        <v>1</v>
      </c>
      <c r="E7" s="3">
        <v>45890</v>
      </c>
      <c r="F7" s="18" t="s">
        <v>454</v>
      </c>
    </row>
    <row r="8" spans="1:6" ht="58.5" customHeight="1" thickBot="1">
      <c r="A8" s="203"/>
      <c r="B8" s="205"/>
      <c r="C8" s="28" t="s">
        <v>187</v>
      </c>
      <c r="D8" s="5">
        <v>1</v>
      </c>
      <c r="E8" s="3">
        <v>45894</v>
      </c>
      <c r="F8" s="6" t="s">
        <v>455</v>
      </c>
    </row>
    <row r="9" spans="1:6" ht="33.75" customHeight="1" thickBot="1">
      <c r="A9" s="203"/>
      <c r="B9" s="205"/>
      <c r="C9" s="28" t="s">
        <v>188</v>
      </c>
      <c r="D9" s="5">
        <v>1</v>
      </c>
      <c r="E9" s="3">
        <v>45896</v>
      </c>
      <c r="F9" s="6" t="s">
        <v>298</v>
      </c>
    </row>
    <row r="10" spans="1:6" ht="36" customHeight="1" thickBot="1">
      <c r="A10" s="203"/>
      <c r="B10" s="205"/>
      <c r="C10" s="28" t="s">
        <v>93</v>
      </c>
      <c r="D10" s="17" t="s">
        <v>491</v>
      </c>
      <c r="E10" s="3" t="s">
        <v>460</v>
      </c>
      <c r="F10" s="6" t="s">
        <v>289</v>
      </c>
    </row>
    <row r="11" spans="1:6" ht="33" customHeight="1" thickBot="1">
      <c r="A11" s="203"/>
      <c r="B11" s="205"/>
      <c r="C11" s="28" t="s">
        <v>95</v>
      </c>
      <c r="D11" s="17">
        <v>1</v>
      </c>
      <c r="E11" s="3">
        <v>45905</v>
      </c>
      <c r="F11" s="6" t="s">
        <v>250</v>
      </c>
    </row>
    <row r="12" spans="1:6" ht="33" customHeight="1" thickBot="1">
      <c r="A12" s="203"/>
      <c r="B12" s="205"/>
      <c r="C12" s="28" t="s">
        <v>96</v>
      </c>
      <c r="D12" s="17">
        <v>2</v>
      </c>
      <c r="E12" s="3" t="s">
        <v>458</v>
      </c>
      <c r="F12" s="6" t="s">
        <v>290</v>
      </c>
    </row>
    <row r="13" spans="1:6" ht="33" customHeight="1" thickBot="1">
      <c r="A13" s="203"/>
      <c r="B13" s="205"/>
      <c r="C13" s="28" t="s">
        <v>98</v>
      </c>
      <c r="D13" s="5">
        <v>1</v>
      </c>
      <c r="E13" s="3">
        <v>45909</v>
      </c>
      <c r="F13" s="6" t="s">
        <v>291</v>
      </c>
    </row>
    <row r="14" spans="1:6" ht="33" customHeight="1" thickBot="1">
      <c r="A14" s="203"/>
      <c r="B14" s="205"/>
      <c r="C14" s="28" t="s">
        <v>97</v>
      </c>
      <c r="D14" s="5">
        <v>1</v>
      </c>
      <c r="E14" s="3">
        <v>45910</v>
      </c>
      <c r="F14" s="6" t="s">
        <v>97</v>
      </c>
    </row>
    <row r="15" spans="1:6" ht="33" customHeight="1" thickBot="1">
      <c r="A15" s="203"/>
      <c r="B15" s="205"/>
      <c r="C15" s="28" t="s">
        <v>94</v>
      </c>
      <c r="D15" s="17">
        <v>4</v>
      </c>
      <c r="E15" s="3" t="s">
        <v>459</v>
      </c>
      <c r="F15" s="6" t="s">
        <v>91</v>
      </c>
    </row>
    <row r="16" spans="1:6" s="19" customFormat="1" ht="44.25" customHeight="1" thickBot="1">
      <c r="A16" s="203"/>
      <c r="B16" s="205"/>
      <c r="C16" s="28" t="s">
        <v>252</v>
      </c>
      <c r="D16" s="17">
        <v>8</v>
      </c>
      <c r="E16" s="3" t="s">
        <v>461</v>
      </c>
      <c r="F16" s="6" t="s">
        <v>251</v>
      </c>
    </row>
    <row r="17" spans="1:13" s="19" customFormat="1" ht="36" customHeight="1" thickBot="1">
      <c r="A17" s="203"/>
      <c r="B17" s="205"/>
      <c r="C17" s="28" t="s">
        <v>246</v>
      </c>
      <c r="D17" s="17">
        <v>5</v>
      </c>
      <c r="E17" s="3" t="s">
        <v>462</v>
      </c>
      <c r="F17" s="6" t="s">
        <v>170</v>
      </c>
    </row>
    <row r="18" spans="1:13" s="19" customFormat="1" ht="29.25" customHeight="1" thickBot="1">
      <c r="A18" s="203"/>
      <c r="B18" s="206"/>
      <c r="C18" s="28" t="s">
        <v>200</v>
      </c>
      <c r="D18" s="5">
        <v>17</v>
      </c>
      <c r="E18" s="3" t="s">
        <v>463</v>
      </c>
      <c r="F18" s="6" t="s">
        <v>398</v>
      </c>
    </row>
    <row r="19" spans="1:13" ht="41.25" customHeight="1" thickBot="1">
      <c r="A19" s="203"/>
      <c r="B19" s="204" t="s">
        <v>406</v>
      </c>
      <c r="C19" s="28" t="s">
        <v>141</v>
      </c>
      <c r="D19" s="5">
        <v>12</v>
      </c>
      <c r="E19" s="3" t="s">
        <v>464</v>
      </c>
      <c r="F19" s="6" t="s">
        <v>468</v>
      </c>
      <c r="L19"/>
      <c r="M19"/>
    </row>
    <row r="20" spans="1:13" ht="41.25" customHeight="1" thickBot="1">
      <c r="A20" s="203"/>
      <c r="B20" s="205"/>
      <c r="C20" s="28" t="s">
        <v>275</v>
      </c>
      <c r="D20" s="17">
        <v>5</v>
      </c>
      <c r="E20" s="3" t="s">
        <v>465</v>
      </c>
      <c r="F20" s="6" t="s">
        <v>275</v>
      </c>
      <c r="L20"/>
      <c r="M20"/>
    </row>
    <row r="21" spans="1:13" ht="41.25" customHeight="1" thickBot="1">
      <c r="A21" s="203"/>
      <c r="B21" s="205"/>
      <c r="C21" s="28" t="s">
        <v>276</v>
      </c>
      <c r="D21" s="17">
        <v>1</v>
      </c>
      <c r="E21" s="3">
        <v>45880</v>
      </c>
      <c r="F21" s="6" t="s">
        <v>276</v>
      </c>
      <c r="L21"/>
      <c r="M21"/>
    </row>
    <row r="22" spans="1:13" ht="41.25" customHeight="1" thickBot="1">
      <c r="A22" s="203"/>
      <c r="B22" s="205"/>
      <c r="C22" s="28" t="s">
        <v>277</v>
      </c>
      <c r="D22" s="17" t="s">
        <v>493</v>
      </c>
      <c r="E22" s="3" t="s">
        <v>466</v>
      </c>
      <c r="F22" s="6" t="s">
        <v>277</v>
      </c>
      <c r="L22"/>
      <c r="M22"/>
    </row>
    <row r="23" spans="1:13" ht="53.25" customHeight="1" thickBot="1">
      <c r="A23" s="203"/>
      <c r="B23" s="205"/>
      <c r="C23" s="28" t="s">
        <v>248</v>
      </c>
      <c r="D23" s="5">
        <v>1</v>
      </c>
      <c r="E23" s="3">
        <v>45922</v>
      </c>
      <c r="F23" s="6" t="s">
        <v>274</v>
      </c>
      <c r="L23"/>
      <c r="M23"/>
    </row>
    <row r="24" spans="1:13" ht="39" customHeight="1" thickBot="1">
      <c r="A24" s="203"/>
      <c r="B24" s="205"/>
      <c r="C24" s="28" t="s">
        <v>247</v>
      </c>
      <c r="D24" s="5">
        <v>2</v>
      </c>
      <c r="E24" s="3" t="s">
        <v>467</v>
      </c>
      <c r="F24" s="6" t="s">
        <v>247</v>
      </c>
      <c r="L24"/>
      <c r="M24"/>
    </row>
    <row r="25" spans="1:13" ht="42" customHeight="1" thickBot="1">
      <c r="A25" s="203"/>
      <c r="B25" s="205"/>
      <c r="C25" s="28" t="s">
        <v>200</v>
      </c>
      <c r="D25" s="5">
        <v>17</v>
      </c>
      <c r="E25" s="3" t="s">
        <v>426</v>
      </c>
      <c r="F25" s="6" t="s">
        <v>404</v>
      </c>
    </row>
    <row r="26" spans="1:13" ht="54" customHeight="1" thickBot="1">
      <c r="A26" s="203"/>
      <c r="B26" s="204" t="s">
        <v>399</v>
      </c>
      <c r="C26" s="28" t="s">
        <v>265</v>
      </c>
      <c r="D26" s="5">
        <v>9</v>
      </c>
      <c r="E26" s="3" t="s">
        <v>472</v>
      </c>
      <c r="F26" s="6" t="s">
        <v>483</v>
      </c>
    </row>
    <row r="27" spans="1:13" ht="40.5" customHeight="1" thickBot="1">
      <c r="A27" s="203"/>
      <c r="B27" s="205"/>
      <c r="C27" s="28" t="s">
        <v>266</v>
      </c>
      <c r="D27" s="5">
        <v>26</v>
      </c>
      <c r="E27" s="3" t="s">
        <v>423</v>
      </c>
      <c r="F27" s="9" t="s">
        <v>482</v>
      </c>
    </row>
    <row r="28" spans="1:13" ht="48" customHeight="1" thickBot="1">
      <c r="A28" s="203"/>
      <c r="B28" s="205"/>
      <c r="C28" s="28" t="s">
        <v>405</v>
      </c>
      <c r="D28" s="5">
        <v>5</v>
      </c>
      <c r="E28" s="3" t="s">
        <v>473</v>
      </c>
      <c r="F28" s="9" t="s">
        <v>299</v>
      </c>
    </row>
    <row r="29" spans="1:13" ht="49.5" customHeight="1" thickBot="1">
      <c r="A29" s="203"/>
      <c r="B29" s="205"/>
      <c r="C29" s="28" t="s">
        <v>267</v>
      </c>
      <c r="D29" s="5">
        <v>5</v>
      </c>
      <c r="E29" s="3" t="s">
        <v>474</v>
      </c>
      <c r="F29" s="9" t="s">
        <v>264</v>
      </c>
    </row>
    <row r="30" spans="1:13" ht="40.5" customHeight="1" thickBot="1">
      <c r="A30" s="203"/>
      <c r="B30" s="205"/>
      <c r="C30" s="28" t="s">
        <v>262</v>
      </c>
      <c r="D30" s="5" t="s">
        <v>49</v>
      </c>
      <c r="E30" s="3" t="s">
        <v>476</v>
      </c>
      <c r="F30" s="9" t="s">
        <v>271</v>
      </c>
      <c r="H30" s="133"/>
    </row>
    <row r="31" spans="1:13" ht="40.5" customHeight="1" thickBot="1">
      <c r="A31" s="203"/>
      <c r="B31" s="205"/>
      <c r="C31" s="28" t="s">
        <v>268</v>
      </c>
      <c r="D31" s="5" t="s">
        <v>49</v>
      </c>
      <c r="E31" s="3" t="s">
        <v>477</v>
      </c>
      <c r="F31" s="9" t="s">
        <v>263</v>
      </c>
    </row>
    <row r="32" spans="1:13" ht="40.5" customHeight="1" thickBot="1">
      <c r="A32" s="203"/>
      <c r="B32" s="206"/>
      <c r="C32" s="28" t="s">
        <v>269</v>
      </c>
      <c r="D32" s="17">
        <v>5</v>
      </c>
      <c r="E32" s="3" t="s">
        <v>484</v>
      </c>
      <c r="F32" s="6" t="s">
        <v>270</v>
      </c>
    </row>
    <row r="33" spans="1:8" ht="55.5" customHeight="1" thickBot="1">
      <c r="A33" s="202" t="s">
        <v>480</v>
      </c>
      <c r="B33" s="204" t="s">
        <v>400</v>
      </c>
      <c r="C33" s="28" t="s">
        <v>265</v>
      </c>
      <c r="D33" s="5">
        <v>5</v>
      </c>
      <c r="E33" s="37" t="s">
        <v>485</v>
      </c>
      <c r="F33" s="6" t="s">
        <v>479</v>
      </c>
    </row>
    <row r="34" spans="1:8" ht="42.75" customHeight="1" thickBot="1">
      <c r="A34" s="203"/>
      <c r="B34" s="205"/>
      <c r="C34" s="28" t="s">
        <v>266</v>
      </c>
      <c r="D34" s="5">
        <v>26</v>
      </c>
      <c r="E34" s="3" t="s">
        <v>436</v>
      </c>
      <c r="F34" s="9" t="s">
        <v>478</v>
      </c>
    </row>
    <row r="35" spans="1:8" ht="42.75" customHeight="1" thickBot="1">
      <c r="A35" s="203"/>
      <c r="B35" s="205"/>
      <c r="C35" s="28" t="s">
        <v>405</v>
      </c>
      <c r="D35" s="5">
        <v>5</v>
      </c>
      <c r="E35" s="134" t="s">
        <v>486</v>
      </c>
      <c r="F35" s="9" t="s">
        <v>299</v>
      </c>
    </row>
    <row r="36" spans="1:8" ht="42.75" customHeight="1" thickBot="1">
      <c r="A36" s="203"/>
      <c r="B36" s="205"/>
      <c r="C36" s="28" t="s">
        <v>267</v>
      </c>
      <c r="D36" s="5">
        <v>5</v>
      </c>
      <c r="E36" s="134" t="s">
        <v>487</v>
      </c>
      <c r="F36" s="9" t="s">
        <v>264</v>
      </c>
    </row>
    <row r="37" spans="1:8" ht="42.75" customHeight="1" thickBot="1">
      <c r="A37" s="203"/>
      <c r="B37" s="205"/>
      <c r="C37" s="28" t="s">
        <v>262</v>
      </c>
      <c r="D37" s="5" t="s">
        <v>63</v>
      </c>
      <c r="E37" s="134" t="s">
        <v>488</v>
      </c>
      <c r="F37" s="9" t="s">
        <v>271</v>
      </c>
      <c r="H37" s="133"/>
    </row>
    <row r="38" spans="1:8" ht="42.75" customHeight="1" thickBot="1">
      <c r="A38" s="203"/>
      <c r="B38" s="205"/>
      <c r="C38" s="28" t="s">
        <v>268</v>
      </c>
      <c r="D38" s="5" t="s">
        <v>63</v>
      </c>
      <c r="E38" s="134" t="s">
        <v>489</v>
      </c>
      <c r="F38" s="9" t="s">
        <v>263</v>
      </c>
    </row>
    <row r="39" spans="1:8" ht="48" customHeight="1" thickBot="1">
      <c r="A39" s="203"/>
      <c r="B39" s="206"/>
      <c r="C39" s="28" t="s">
        <v>269</v>
      </c>
      <c r="D39" s="5">
        <v>5</v>
      </c>
      <c r="E39" s="134" t="s">
        <v>449</v>
      </c>
      <c r="F39" s="6" t="s">
        <v>270</v>
      </c>
    </row>
  </sheetData>
  <autoFilter ref="A2:F25" xr:uid="{00000000-0009-0000-0000-000003000000}"/>
  <mergeCells count="7">
    <mergeCell ref="A33:A39"/>
    <mergeCell ref="B33:B39"/>
    <mergeCell ref="A1:F1"/>
    <mergeCell ref="A3:A32"/>
    <mergeCell ref="B3:B18"/>
    <mergeCell ref="B19:B25"/>
    <mergeCell ref="B26:B32"/>
  </mergeCells>
  <printOptions horizontalCentered="1"/>
  <pageMargins left="0.23622047244094491" right="0.23622047244094491" top="0.74803149606299213" bottom="0.74803149606299213" header="0.31496062992125984" footer="0.31496062992125984"/>
  <pageSetup paperSize="9" scale="40" fitToHeight="0" orientation="portrait" r:id="rId1"/>
  <headerFooter>
    <oddHeader>&amp;L&amp;"Arimo,Kalın"Ek-3.1 &amp;"Arimo,Normal"29.05.2025/05-03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CC47-6A3B-417A-A376-5565CC40F276}">
  <sheetPr>
    <tabColor theme="9" tint="-0.249977111117893"/>
    <pageSetUpPr fitToPage="1"/>
  </sheetPr>
  <dimension ref="A1:G36"/>
  <sheetViews>
    <sheetView view="pageBreakPreview" zoomScale="130" zoomScaleNormal="100" zoomScaleSheetLayoutView="130" workbookViewId="0">
      <selection sqref="A1:B1"/>
    </sheetView>
  </sheetViews>
  <sheetFormatPr defaultColWidth="9.140625" defaultRowHeight="22.5" customHeight="1"/>
  <cols>
    <col min="1" max="1" width="30.5703125" style="193" bestFit="1" customWidth="1"/>
    <col min="2" max="2" width="51.28515625" style="189" bestFit="1" customWidth="1"/>
    <col min="3" max="16384" width="9.140625" style="189"/>
  </cols>
  <sheetData>
    <row r="1" spans="1:7" ht="34.5" customHeight="1" thickBot="1">
      <c r="A1" s="207" t="s">
        <v>475</v>
      </c>
      <c r="B1" s="207"/>
    </row>
    <row r="2" spans="1:7" ht="29.25" customHeight="1" thickBot="1">
      <c r="A2" s="196" t="s">
        <v>147</v>
      </c>
      <c r="B2" s="197" t="s">
        <v>148</v>
      </c>
    </row>
    <row r="3" spans="1:7" ht="18.75" customHeight="1" thickBot="1">
      <c r="A3" s="194">
        <v>45658</v>
      </c>
      <c r="B3" s="195" t="s">
        <v>329</v>
      </c>
      <c r="G3" s="192"/>
    </row>
    <row r="4" spans="1:7" ht="18.75" customHeight="1" thickBot="1">
      <c r="A4" s="190">
        <v>45745</v>
      </c>
      <c r="B4" s="191" t="s">
        <v>330</v>
      </c>
      <c r="G4" s="192"/>
    </row>
    <row r="5" spans="1:7" ht="18.75" customHeight="1" thickBot="1">
      <c r="A5" s="190">
        <v>45746</v>
      </c>
      <c r="B5" s="191" t="s">
        <v>331</v>
      </c>
      <c r="G5" s="192"/>
    </row>
    <row r="6" spans="1:7" ht="18.75" customHeight="1" thickBot="1">
      <c r="A6" s="190">
        <v>45747</v>
      </c>
      <c r="B6" s="191" t="s">
        <v>332</v>
      </c>
      <c r="G6" s="192"/>
    </row>
    <row r="7" spans="1:7" ht="18.75" customHeight="1" thickBot="1">
      <c r="A7" s="190">
        <v>45748</v>
      </c>
      <c r="B7" s="191" t="s">
        <v>333</v>
      </c>
      <c r="G7" s="192"/>
    </row>
    <row r="8" spans="1:7" ht="18.75" customHeight="1" thickBot="1">
      <c r="A8" s="190">
        <v>45770</v>
      </c>
      <c r="B8" s="191" t="s">
        <v>334</v>
      </c>
      <c r="G8" s="192"/>
    </row>
    <row r="9" spans="1:7" ht="18.75" customHeight="1" thickBot="1">
      <c r="A9" s="190">
        <v>45778</v>
      </c>
      <c r="B9" s="191" t="s">
        <v>335</v>
      </c>
      <c r="G9" s="192"/>
    </row>
    <row r="10" spans="1:7" ht="18.75" customHeight="1" thickBot="1">
      <c r="A10" s="190">
        <v>45796</v>
      </c>
      <c r="B10" s="191" t="s">
        <v>336</v>
      </c>
      <c r="G10" s="192"/>
    </row>
    <row r="11" spans="1:7" ht="18.75" customHeight="1" thickBot="1">
      <c r="A11" s="190">
        <v>45813</v>
      </c>
      <c r="B11" s="191" t="s">
        <v>337</v>
      </c>
      <c r="G11" s="192"/>
    </row>
    <row r="12" spans="1:7" ht="18.75" customHeight="1" thickBot="1">
      <c r="A12" s="190">
        <v>45814</v>
      </c>
      <c r="B12" s="191" t="s">
        <v>338</v>
      </c>
      <c r="G12" s="192"/>
    </row>
    <row r="13" spans="1:7" ht="18.75" customHeight="1" thickBot="1">
      <c r="A13" s="190">
        <v>45815</v>
      </c>
      <c r="B13" s="191" t="s">
        <v>339</v>
      </c>
      <c r="G13" s="192"/>
    </row>
    <row r="14" spans="1:7" ht="18.75" customHeight="1" thickBot="1">
      <c r="A14" s="190">
        <v>45816</v>
      </c>
      <c r="B14" s="191" t="s">
        <v>340</v>
      </c>
      <c r="G14" s="192"/>
    </row>
    <row r="15" spans="1:7" ht="18.75" customHeight="1" thickBot="1">
      <c r="A15" s="190">
        <v>45817</v>
      </c>
      <c r="B15" s="191" t="s">
        <v>341</v>
      </c>
      <c r="G15" s="192"/>
    </row>
    <row r="16" spans="1:7" ht="18.75" customHeight="1" thickBot="1">
      <c r="A16" s="190">
        <v>45853</v>
      </c>
      <c r="B16" s="191" t="s">
        <v>342</v>
      </c>
      <c r="G16" s="192"/>
    </row>
    <row r="17" spans="1:7" ht="18.75" customHeight="1" thickBot="1">
      <c r="A17" s="190">
        <v>45899</v>
      </c>
      <c r="B17" s="191" t="s">
        <v>343</v>
      </c>
      <c r="G17" s="192"/>
    </row>
    <row r="18" spans="1:7" ht="18.75" customHeight="1" thickBot="1">
      <c r="A18" s="190">
        <v>45958</v>
      </c>
      <c r="B18" s="191" t="s">
        <v>345</v>
      </c>
      <c r="G18" s="192"/>
    </row>
    <row r="19" spans="1:7" ht="18.75" customHeight="1" thickBot="1">
      <c r="A19" s="190">
        <v>45959</v>
      </c>
      <c r="B19" s="191" t="s">
        <v>346</v>
      </c>
      <c r="G19" s="192"/>
    </row>
    <row r="20" spans="1:7" ht="18.75" customHeight="1" thickBot="1">
      <c r="A20" s="194">
        <v>46023</v>
      </c>
      <c r="B20" s="195" t="s">
        <v>344</v>
      </c>
    </row>
    <row r="21" spans="1:7" ht="18.75" customHeight="1" thickBot="1">
      <c r="A21" s="190">
        <v>46100</v>
      </c>
      <c r="B21" s="191" t="s">
        <v>407</v>
      </c>
    </row>
    <row r="22" spans="1:7" ht="18.75" customHeight="1" thickBot="1">
      <c r="A22" s="190">
        <v>46101</v>
      </c>
      <c r="B22" s="191" t="s">
        <v>408</v>
      </c>
    </row>
    <row r="23" spans="1:7" ht="18.75" customHeight="1" thickBot="1">
      <c r="A23" s="190">
        <v>46102</v>
      </c>
      <c r="B23" s="191" t="s">
        <v>409</v>
      </c>
    </row>
    <row r="24" spans="1:7" ht="18.75" customHeight="1" thickBot="1">
      <c r="A24" s="190">
        <v>46103</v>
      </c>
      <c r="B24" s="191" t="s">
        <v>410</v>
      </c>
    </row>
    <row r="25" spans="1:7" ht="18.75" customHeight="1" thickBot="1">
      <c r="A25" s="190">
        <v>46135</v>
      </c>
      <c r="B25" s="191" t="s">
        <v>411</v>
      </c>
    </row>
    <row r="26" spans="1:7" ht="18.75" customHeight="1" thickBot="1">
      <c r="A26" s="190">
        <v>46143</v>
      </c>
      <c r="B26" s="191" t="s">
        <v>412</v>
      </c>
    </row>
    <row r="27" spans="1:7" ht="18.75" customHeight="1" thickBot="1">
      <c r="A27" s="190">
        <v>46161</v>
      </c>
      <c r="B27" s="191" t="s">
        <v>413</v>
      </c>
    </row>
    <row r="28" spans="1:7" ht="18.75" customHeight="1" thickBot="1">
      <c r="A28" s="190">
        <v>46168</v>
      </c>
      <c r="B28" s="191" t="s">
        <v>414</v>
      </c>
    </row>
    <row r="29" spans="1:7" ht="18.75" customHeight="1" thickBot="1">
      <c r="A29" s="190">
        <v>46169</v>
      </c>
      <c r="B29" s="191" t="s">
        <v>415</v>
      </c>
    </row>
    <row r="30" spans="1:7" ht="18.75" customHeight="1" thickBot="1">
      <c r="A30" s="190">
        <v>46170</v>
      </c>
      <c r="B30" s="191" t="s">
        <v>416</v>
      </c>
    </row>
    <row r="31" spans="1:7" ht="18.75" customHeight="1" thickBot="1">
      <c r="A31" s="190">
        <v>46171</v>
      </c>
      <c r="B31" s="191" t="s">
        <v>417</v>
      </c>
    </row>
    <row r="32" spans="1:7" ht="18.75" customHeight="1" thickBot="1">
      <c r="A32" s="190">
        <v>46172</v>
      </c>
      <c r="B32" s="191" t="s">
        <v>418</v>
      </c>
    </row>
    <row r="33" spans="1:2" ht="18.75" customHeight="1" thickBot="1">
      <c r="A33" s="190">
        <v>46218</v>
      </c>
      <c r="B33" s="191" t="s">
        <v>419</v>
      </c>
    </row>
    <row r="34" spans="1:2" ht="18.75" customHeight="1" thickBot="1">
      <c r="A34" s="190">
        <v>46264</v>
      </c>
      <c r="B34" s="191" t="s">
        <v>420</v>
      </c>
    </row>
    <row r="35" spans="1:2" ht="18.75" customHeight="1" thickBot="1">
      <c r="A35" s="190">
        <v>46323</v>
      </c>
      <c r="B35" s="191" t="s">
        <v>421</v>
      </c>
    </row>
    <row r="36" spans="1:2" ht="18.75" customHeight="1" thickBot="1">
      <c r="A36" s="190">
        <v>46324</v>
      </c>
      <c r="B36" s="191" t="s">
        <v>422</v>
      </c>
    </row>
  </sheetData>
  <mergeCells count="1">
    <mergeCell ref="A1:B1"/>
  </mergeCells>
  <printOptions horizontalCentered="1"/>
  <pageMargins left="0.23622047244094491" right="0.23622047244094491" top="0.74803149606299213" bottom="0.74803149606299213" header="0.31496062992125984" footer="0.31496062992125984"/>
  <pageSetup paperSize="9" fitToHeight="0" orientation="portrait" r:id="rId1"/>
  <headerFooter>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7109375" defaultRowHeight="12.75"/>
  <cols>
    <col min="1" max="1" width="34" style="25" customWidth="1"/>
    <col min="2" max="2" width="12.42578125" style="25" customWidth="1"/>
    <col min="3" max="3" width="31.7109375" style="59" customWidth="1"/>
    <col min="4" max="4" width="13.28515625" style="59" customWidth="1"/>
    <col min="5" max="5" width="31.7109375" style="59" hidden="1" customWidth="1"/>
    <col min="6" max="6" width="12.42578125" style="25" hidden="1" customWidth="1"/>
    <col min="7" max="7" width="18.5703125" style="25" customWidth="1"/>
    <col min="8" max="8" width="33.7109375" style="32" customWidth="1"/>
    <col min="9" max="9" width="18.28515625" style="25" customWidth="1"/>
    <col min="10" max="10" width="34.85546875" style="94" hidden="1" customWidth="1"/>
    <col min="11" max="11" width="28.28515625" style="26" customWidth="1"/>
    <col min="12" max="12" width="31.7109375" style="26" bestFit="1" customWidth="1"/>
    <col min="13" max="13" width="31.7109375" style="61" bestFit="1" customWidth="1"/>
    <col min="14" max="14" width="116.28515625" style="27" customWidth="1"/>
    <col min="15" max="16384" width="8.7109375" style="1"/>
  </cols>
  <sheetData>
    <row r="1" spans="1:14" ht="97.5" customHeight="1" thickBot="1">
      <c r="A1" s="101"/>
      <c r="B1" s="101"/>
      <c r="C1" s="101"/>
      <c r="D1" s="101"/>
      <c r="E1" s="101"/>
      <c r="F1" s="101"/>
      <c r="G1" s="201" t="s">
        <v>273</v>
      </c>
      <c r="H1" s="201"/>
      <c r="I1" s="201"/>
      <c r="J1" s="201"/>
      <c r="K1" s="201"/>
      <c r="L1" s="201"/>
      <c r="M1" s="201"/>
      <c r="N1" s="201"/>
    </row>
    <row r="2" spans="1:14" s="40" customFormat="1" ht="26.25" thickBot="1">
      <c r="A2" s="38" t="s">
        <v>195</v>
      </c>
      <c r="B2" s="38" t="s">
        <v>0</v>
      </c>
      <c r="C2" s="38" t="s">
        <v>196</v>
      </c>
      <c r="D2" s="38" t="s">
        <v>0</v>
      </c>
      <c r="E2" s="38" t="s">
        <v>34</v>
      </c>
      <c r="F2" s="38" t="s">
        <v>0</v>
      </c>
      <c r="G2" s="38" t="s">
        <v>1</v>
      </c>
      <c r="H2" s="38" t="s">
        <v>37</v>
      </c>
      <c r="I2" s="38" t="s">
        <v>2</v>
      </c>
      <c r="J2" s="38" t="s">
        <v>150</v>
      </c>
      <c r="K2" s="39" t="s">
        <v>3</v>
      </c>
      <c r="L2" s="38" t="s">
        <v>193</v>
      </c>
      <c r="M2" s="38" t="s">
        <v>186</v>
      </c>
      <c r="N2" s="2" t="s">
        <v>4</v>
      </c>
    </row>
    <row r="3" spans="1:14" ht="39" thickBot="1">
      <c r="A3" s="3">
        <v>45159</v>
      </c>
      <c r="B3" s="4">
        <f>WEEKNUM(A3,2)</f>
        <v>35</v>
      </c>
      <c r="C3" s="53">
        <v>44795</v>
      </c>
      <c r="D3" s="54">
        <f>WEEKNUM(C3,2)</f>
        <v>35</v>
      </c>
      <c r="E3" s="53"/>
      <c r="F3" s="4">
        <f>WEEKNUM(E3,2)</f>
        <v>1</v>
      </c>
      <c r="G3" s="4" t="s">
        <v>5</v>
      </c>
      <c r="H3" s="28" t="s">
        <v>39</v>
      </c>
      <c r="I3" s="4" t="s">
        <v>5</v>
      </c>
      <c r="J3" s="60" t="e">
        <f>VLOOKUP(A3,#REF!, 2,FALSE)</f>
        <v>#REF!</v>
      </c>
      <c r="K3" s="5">
        <v>3</v>
      </c>
      <c r="L3" s="34" t="s">
        <v>260</v>
      </c>
      <c r="M3" s="60" t="s">
        <v>197</v>
      </c>
      <c r="N3" s="6" t="s">
        <v>38</v>
      </c>
    </row>
    <row r="4" spans="1:14" ht="39"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198</v>
      </c>
      <c r="L4" s="34" t="s">
        <v>260</v>
      </c>
      <c r="M4" s="60" t="s">
        <v>194</v>
      </c>
      <c r="N4" s="6" t="s">
        <v>140</v>
      </c>
    </row>
    <row r="5" spans="1:14" ht="27.6"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149</v>
      </c>
    </row>
    <row r="6" spans="1:14" ht="27.6"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7.25" thickBot="1">
      <c r="A7" s="3">
        <v>45173</v>
      </c>
      <c r="B7" s="4">
        <f>WEEKNUM(A7,2)</f>
        <v>37</v>
      </c>
      <c r="C7" s="53">
        <v>44830</v>
      </c>
      <c r="D7" s="54">
        <f>WEEKNUM(C7,2)</f>
        <v>40</v>
      </c>
      <c r="E7" s="53"/>
      <c r="F7" s="4"/>
      <c r="G7" s="4" t="s">
        <v>5</v>
      </c>
      <c r="H7" s="28" t="s">
        <v>208</v>
      </c>
      <c r="I7" s="4" t="s">
        <v>5</v>
      </c>
      <c r="J7" s="60" t="e">
        <f>VLOOKUP(A7,#REF!, 2,FALSE)</f>
        <v>#REF!</v>
      </c>
      <c r="K7" s="5">
        <v>3</v>
      </c>
      <c r="L7" s="3" t="s">
        <v>253</v>
      </c>
      <c r="M7" s="53" t="s">
        <v>207</v>
      </c>
      <c r="N7" s="6" t="s">
        <v>209</v>
      </c>
    </row>
    <row r="8" spans="1:14" ht="77.25" thickBot="1">
      <c r="A8" s="3">
        <v>45180</v>
      </c>
      <c r="B8" s="4">
        <f t="shared" si="0"/>
        <v>38</v>
      </c>
      <c r="C8" s="53">
        <v>44823</v>
      </c>
      <c r="D8" s="54">
        <f t="shared" si="1"/>
        <v>39</v>
      </c>
      <c r="E8" s="53">
        <v>44096</v>
      </c>
      <c r="F8" s="4">
        <f t="shared" si="2"/>
        <v>39</v>
      </c>
      <c r="G8" s="4" t="s">
        <v>5</v>
      </c>
      <c r="H8" s="28" t="s">
        <v>210</v>
      </c>
      <c r="I8" s="4" t="s">
        <v>5</v>
      </c>
      <c r="J8" s="60" t="e">
        <f>VLOOKUP(A8,#REF!, 2,FALSE)</f>
        <v>#REF!</v>
      </c>
      <c r="K8" s="5">
        <v>3</v>
      </c>
      <c r="L8" s="3" t="s">
        <v>254</v>
      </c>
      <c r="M8" s="53" t="s">
        <v>211</v>
      </c>
      <c r="N8" s="6" t="s">
        <v>212</v>
      </c>
    </row>
    <row r="9" spans="1:14" ht="39" thickBot="1">
      <c r="A9" s="3">
        <v>45189</v>
      </c>
      <c r="B9" s="4">
        <f t="shared" si="0"/>
        <v>39</v>
      </c>
      <c r="C9" s="53">
        <v>44847</v>
      </c>
      <c r="D9" s="54">
        <f t="shared" si="1"/>
        <v>42</v>
      </c>
      <c r="E9" s="53">
        <v>44098</v>
      </c>
      <c r="F9" s="4">
        <f t="shared" si="2"/>
        <v>39</v>
      </c>
      <c r="G9" s="4" t="s">
        <v>5</v>
      </c>
      <c r="H9" s="28" t="s">
        <v>255</v>
      </c>
      <c r="I9" s="4" t="s">
        <v>5</v>
      </c>
      <c r="J9" s="60" t="e">
        <f>VLOOKUP(A9,#REF!, 2,FALSE)</f>
        <v>#REF!</v>
      </c>
      <c r="K9" s="5">
        <v>3</v>
      </c>
      <c r="L9" s="3">
        <v>45189</v>
      </c>
      <c r="M9" s="53">
        <v>44847</v>
      </c>
      <c r="N9" s="6" t="s">
        <v>256</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261</v>
      </c>
      <c r="M10" s="53" t="s">
        <v>189</v>
      </c>
      <c r="N10" s="6" t="s">
        <v>7</v>
      </c>
    </row>
    <row r="11" spans="1:14" ht="64.5" customHeight="1" thickBot="1">
      <c r="A11" s="3">
        <v>45191</v>
      </c>
      <c r="B11" s="4">
        <f t="shared" si="0"/>
        <v>39</v>
      </c>
      <c r="C11" s="53">
        <v>44827</v>
      </c>
      <c r="D11" s="54">
        <f t="shared" si="1"/>
        <v>39</v>
      </c>
      <c r="E11" s="53">
        <v>44102</v>
      </c>
      <c r="F11" s="4">
        <f t="shared" si="2"/>
        <v>40</v>
      </c>
      <c r="G11" s="4" t="s">
        <v>5</v>
      </c>
      <c r="H11" s="28" t="s">
        <v>200</v>
      </c>
      <c r="I11" s="4" t="s">
        <v>5</v>
      </c>
      <c r="J11" s="60" t="e">
        <f>VLOOKUP(A11,#REF!, 2,FALSE)</f>
        <v>#REF!</v>
      </c>
      <c r="K11" s="5" t="s">
        <v>183</v>
      </c>
      <c r="L11" s="3" t="s">
        <v>201</v>
      </c>
      <c r="M11" s="53" t="s">
        <v>176</v>
      </c>
      <c r="N11" s="7" t="s">
        <v>202</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177</v>
      </c>
      <c r="L13" s="73">
        <v>45227</v>
      </c>
      <c r="M13" s="53">
        <v>44862</v>
      </c>
      <c r="N13" s="75" t="s">
        <v>56</v>
      </c>
    </row>
    <row r="14" spans="1:14" s="35" customFormat="1" ht="24.9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179</v>
      </c>
      <c r="L15" s="63" t="s">
        <v>214</v>
      </c>
      <c r="M15" s="53" t="s">
        <v>178</v>
      </c>
      <c r="N15" s="78" t="s">
        <v>50</v>
      </c>
    </row>
    <row r="16" spans="1:14" s="35" customFormat="1" ht="24.9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215</v>
      </c>
    </row>
    <row r="18" spans="1:14" ht="26.4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217</v>
      </c>
      <c r="M18" s="53" t="s">
        <v>180</v>
      </c>
      <c r="N18" s="16" t="s">
        <v>51</v>
      </c>
    </row>
    <row r="19" spans="1:14" s="114" customFormat="1" ht="29.1"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228</v>
      </c>
    </row>
    <row r="20" spans="1:14" ht="27.95"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219</v>
      </c>
      <c r="M20" s="53" t="s">
        <v>151</v>
      </c>
      <c r="N20" s="6" t="s">
        <v>19</v>
      </c>
    </row>
    <row r="21" spans="1:14" ht="26.2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220</v>
      </c>
      <c r="M21" s="53" t="s">
        <v>152</v>
      </c>
      <c r="N21" s="6" t="s">
        <v>133</v>
      </c>
    </row>
    <row r="22" spans="1:14" ht="51.7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221</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222</v>
      </c>
      <c r="M25" s="53" t="s">
        <v>181</v>
      </c>
      <c r="N25" s="6" t="s">
        <v>136</v>
      </c>
    </row>
    <row r="26" spans="1:14" ht="29.2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153</v>
      </c>
    </row>
    <row r="27" spans="1:14" ht="33.6"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223</v>
      </c>
      <c r="M27" s="53" t="s">
        <v>182</v>
      </c>
      <c r="N27" s="6" t="s">
        <v>26</v>
      </c>
    </row>
    <row r="28" spans="1:14" ht="68.25" customHeight="1" thickBot="1">
      <c r="A28" s="3">
        <v>45338</v>
      </c>
      <c r="B28" s="4">
        <f t="shared" si="0"/>
        <v>7</v>
      </c>
      <c r="C28" s="53">
        <v>44974</v>
      </c>
      <c r="D28" s="54">
        <f t="shared" si="1"/>
        <v>8</v>
      </c>
      <c r="E28" s="53">
        <v>44102</v>
      </c>
      <c r="F28" s="4">
        <f>WEEKNUM(E28,2)</f>
        <v>40</v>
      </c>
      <c r="G28" s="4" t="s">
        <v>23</v>
      </c>
      <c r="H28" s="28" t="s">
        <v>200</v>
      </c>
      <c r="I28" s="4" t="s">
        <v>23</v>
      </c>
      <c r="J28" s="60" t="e">
        <f>VLOOKUP(A28,#REF!, 2,FALSE)</f>
        <v>#REF!</v>
      </c>
      <c r="K28" s="5" t="s">
        <v>183</v>
      </c>
      <c r="L28" s="3" t="s">
        <v>224</v>
      </c>
      <c r="M28" s="53" t="s">
        <v>171</v>
      </c>
      <c r="N28" s="7" t="s">
        <v>225</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6.2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203</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216</v>
      </c>
      <c r="M32" s="82" t="s">
        <v>172</v>
      </c>
      <c r="N32" s="87" t="s">
        <v>204</v>
      </c>
    </row>
    <row r="33" spans="1:14" s="22" customFormat="1" ht="29.1"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184</v>
      </c>
      <c r="H34" s="106" t="s">
        <v>63</v>
      </c>
      <c r="I34" s="71">
        <v>7</v>
      </c>
      <c r="J34" s="60" t="e">
        <f>VLOOKUP(A34,#REF!, 2,FALSE)</f>
        <v>#REF!</v>
      </c>
      <c r="K34" s="74" t="s">
        <v>177</v>
      </c>
      <c r="L34" s="76">
        <v>45391</v>
      </c>
      <c r="M34" s="76">
        <v>45036</v>
      </c>
      <c r="N34" s="107" t="s">
        <v>190</v>
      </c>
    </row>
    <row r="35" spans="1:14" s="108" customFormat="1" ht="22.5" customHeight="1" thickBot="1">
      <c r="A35" s="76">
        <v>45392</v>
      </c>
      <c r="B35" s="71">
        <f t="shared" si="0"/>
        <v>15</v>
      </c>
      <c r="C35" s="76">
        <v>45037</v>
      </c>
      <c r="D35" s="71">
        <f t="shared" si="1"/>
        <v>17</v>
      </c>
      <c r="E35" s="91">
        <v>44307</v>
      </c>
      <c r="F35" s="92">
        <f t="shared" si="3"/>
        <v>17</v>
      </c>
      <c r="G35" s="105" t="s">
        <v>184</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184</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184</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198</v>
      </c>
      <c r="L38" s="3" t="s">
        <v>226</v>
      </c>
      <c r="M38" s="53" t="s">
        <v>173</v>
      </c>
      <c r="N38" s="8" t="s">
        <v>64</v>
      </c>
    </row>
    <row r="39" spans="1:14" s="35" customFormat="1" ht="24.95" customHeight="1" thickBot="1">
      <c r="A39" s="76">
        <v>45405</v>
      </c>
      <c r="B39" s="71">
        <f t="shared" si="0"/>
        <v>17</v>
      </c>
      <c r="C39" s="76">
        <v>45039</v>
      </c>
      <c r="D39" s="71">
        <f t="shared" si="1"/>
        <v>17</v>
      </c>
      <c r="E39" s="91">
        <v>44317</v>
      </c>
      <c r="F39" s="92">
        <f t="shared" si="3"/>
        <v>18</v>
      </c>
      <c r="G39" s="105" t="s">
        <v>184</v>
      </c>
      <c r="H39" s="72" t="s">
        <v>63</v>
      </c>
      <c r="I39" s="71">
        <v>9</v>
      </c>
      <c r="J39" s="60" t="e">
        <f>VLOOKUP(A39,#REF!, 2,FALSE)</f>
        <v>#REF!</v>
      </c>
      <c r="K39" s="73" t="s">
        <v>14</v>
      </c>
      <c r="L39" s="73">
        <v>45405</v>
      </c>
      <c r="M39" s="53">
        <v>45039</v>
      </c>
      <c r="N39" s="75" t="s">
        <v>174</v>
      </c>
    </row>
    <row r="40" spans="1:14" s="35" customFormat="1" ht="30" customHeight="1" thickBot="1">
      <c r="A40" s="76">
        <v>45413</v>
      </c>
      <c r="B40" s="71">
        <f t="shared" si="0"/>
        <v>18</v>
      </c>
      <c r="C40" s="76">
        <v>45047</v>
      </c>
      <c r="D40" s="71">
        <f t="shared" si="1"/>
        <v>19</v>
      </c>
      <c r="E40" s="91">
        <v>44325</v>
      </c>
      <c r="F40" s="92">
        <f t="shared" si="3"/>
        <v>20</v>
      </c>
      <c r="G40" s="105" t="s">
        <v>184</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184</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227</v>
      </c>
    </row>
    <row r="43" spans="1:14" ht="29.1"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229</v>
      </c>
      <c r="M43" s="53" t="s">
        <v>154</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228</v>
      </c>
    </row>
    <row r="45" spans="1:14" ht="27.6"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230</v>
      </c>
      <c r="M45" s="53" t="s">
        <v>155</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231</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 customHeight="1" thickBot="1">
      <c r="A51" s="33">
        <v>45467</v>
      </c>
      <c r="B51" s="4">
        <f t="shared" si="4"/>
        <v>26</v>
      </c>
      <c r="C51" s="53">
        <v>45096</v>
      </c>
      <c r="D51" s="54">
        <f t="shared" si="5"/>
        <v>26</v>
      </c>
      <c r="E51" s="53">
        <v>44215</v>
      </c>
      <c r="F51" s="4">
        <f t="shared" si="3"/>
        <v>4</v>
      </c>
      <c r="G51" s="4" t="s">
        <v>28</v>
      </c>
      <c r="H51" s="28" t="s">
        <v>156</v>
      </c>
      <c r="I51" s="4">
        <v>18</v>
      </c>
      <c r="J51" s="60" t="e">
        <f>VLOOKUP(A51,#REF!, 2,FALSE)</f>
        <v>#REF!</v>
      </c>
      <c r="K51" s="5">
        <v>1</v>
      </c>
      <c r="L51" s="33">
        <v>45467</v>
      </c>
      <c r="M51" s="53">
        <v>45096</v>
      </c>
      <c r="N51" s="6" t="s">
        <v>158</v>
      </c>
    </row>
    <row r="52" spans="1:14" ht="27.6"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232</v>
      </c>
      <c r="M52" s="53" t="s">
        <v>157</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235</v>
      </c>
      <c r="J53" s="60" t="e">
        <f>VLOOKUP(A53,#REF!, 2,FALSE)</f>
        <v>#REF!</v>
      </c>
      <c r="K53" s="17">
        <v>7</v>
      </c>
      <c r="L53" s="3" t="s">
        <v>233</v>
      </c>
      <c r="M53" s="53" t="s">
        <v>159</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234</v>
      </c>
      <c r="M57" s="53" t="s">
        <v>166</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236</v>
      </c>
      <c r="M58" s="53" t="s">
        <v>165</v>
      </c>
      <c r="N58" s="99" t="s">
        <v>237</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238</v>
      </c>
    </row>
    <row r="60" spans="1:14" ht="29.25" customHeight="1" thickBot="1">
      <c r="A60" s="3">
        <v>45478</v>
      </c>
      <c r="B60" s="4">
        <f t="shared" si="4"/>
        <v>27</v>
      </c>
      <c r="C60" s="53">
        <v>45114</v>
      </c>
      <c r="D60" s="54">
        <f t="shared" si="5"/>
        <v>28</v>
      </c>
      <c r="E60" s="53">
        <v>44417</v>
      </c>
      <c r="F60" s="4">
        <f t="shared" si="3"/>
        <v>33</v>
      </c>
      <c r="G60" s="4" t="s">
        <v>31</v>
      </c>
      <c r="H60" s="28" t="s">
        <v>240</v>
      </c>
      <c r="I60" s="4" t="s">
        <v>132</v>
      </c>
      <c r="J60" s="60" t="e">
        <f>VLOOKUP(A60,#REF!, 2,FALSE)</f>
        <v>#REF!</v>
      </c>
      <c r="K60" s="17">
        <v>5</v>
      </c>
      <c r="L60" s="34" t="s">
        <v>239</v>
      </c>
      <c r="M60" s="53" t="s">
        <v>160</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259</v>
      </c>
      <c r="M61" s="53" t="s">
        <v>175</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192</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241</v>
      </c>
      <c r="M63" s="53" t="s">
        <v>161</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204</v>
      </c>
    </row>
    <row r="65" spans="1:14" s="19" customFormat="1" ht="29.25" customHeight="1" thickBot="1">
      <c r="A65" s="73">
        <v>45488</v>
      </c>
      <c r="B65" s="103">
        <f t="shared" si="4"/>
        <v>29</v>
      </c>
      <c r="C65" s="73">
        <v>45122</v>
      </c>
      <c r="D65" s="103">
        <f t="shared" si="5"/>
        <v>29</v>
      </c>
      <c r="E65" s="91"/>
      <c r="F65" s="92"/>
      <c r="G65" s="103" t="s">
        <v>185</v>
      </c>
      <c r="H65" s="104" t="s">
        <v>31</v>
      </c>
      <c r="I65" s="103"/>
      <c r="J65" s="60" t="e">
        <f>VLOOKUP(A65,#REF!, 2,FALSE)</f>
        <v>#REF!</v>
      </c>
      <c r="K65" s="73" t="s">
        <v>14</v>
      </c>
      <c r="L65" s="73">
        <v>45488</v>
      </c>
      <c r="M65" s="53">
        <v>44757</v>
      </c>
      <c r="N65" s="75" t="s">
        <v>87</v>
      </c>
    </row>
    <row r="66" spans="1:14" ht="24.9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162</v>
      </c>
    </row>
    <row r="67" spans="1:14" s="114" customFormat="1" ht="24.9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242</v>
      </c>
      <c r="M69" s="53" t="s">
        <v>163</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243</v>
      </c>
      <c r="M70" s="53" t="s">
        <v>164</v>
      </c>
      <c r="N70" s="6" t="s">
        <v>33</v>
      </c>
    </row>
    <row r="71" spans="1:14" s="19" customFormat="1" ht="36" customHeight="1" thickBot="1">
      <c r="A71" s="73">
        <v>45534</v>
      </c>
      <c r="B71" s="103">
        <f t="shared" si="4"/>
        <v>35</v>
      </c>
      <c r="C71" s="73">
        <v>45168</v>
      </c>
      <c r="D71" s="103">
        <f t="shared" si="5"/>
        <v>36</v>
      </c>
      <c r="E71" s="91"/>
      <c r="F71" s="92"/>
      <c r="G71" s="103" t="s">
        <v>185</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168</v>
      </c>
      <c r="H72" s="30" t="s">
        <v>167</v>
      </c>
      <c r="I72" s="12"/>
      <c r="J72" s="60" t="e">
        <f>VLOOKUP(A72,#REF!, 2,FALSE)</f>
        <v>#REF!</v>
      </c>
      <c r="K72" s="12">
        <v>1</v>
      </c>
      <c r="L72" s="36">
        <v>45565</v>
      </c>
      <c r="M72" s="53">
        <v>45201</v>
      </c>
      <c r="N72" s="21" t="s">
        <v>244</v>
      </c>
    </row>
  </sheetData>
  <autoFilter ref="A2:N72" xr:uid="{00000000-0009-0000-0000-00000F000000}"/>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9</vt:i4>
      </vt:variant>
    </vt:vector>
  </HeadingPairs>
  <TitlesOfParts>
    <vt:vector size="15" baseType="lpstr">
      <vt:lpstr>ASIL ÖZET</vt:lpstr>
      <vt:lpstr>2024-2025 BÜT DAHİL-KISa-eski</vt:lpstr>
      <vt:lpstr>2025-2026 DERS-KAYIT TAKVİMİ</vt:lpstr>
      <vt:lpstr>2025-2026 LİSANS GEÇİŞ-BAŞVURU</vt:lpstr>
      <vt:lpstr>Resmi Tatiller 2025-2026</vt:lpstr>
      <vt:lpstr>BAŞLANGIÇLAR</vt:lpstr>
      <vt:lpstr>'2024-2025 BÜT DAHİL-KISa-eski'!Yazdırma_Alanı</vt:lpstr>
      <vt:lpstr>'2025-2026 DERS-KAYIT TAKVİMİ'!Yazdırma_Alanı</vt:lpstr>
      <vt:lpstr>'2025-2026 LİSANS GEÇİŞ-BAŞVURU'!Yazdırma_Alanı</vt:lpstr>
      <vt:lpstr>BAŞLANGIÇLAR!Yazdırma_Alanı</vt:lpstr>
      <vt:lpstr>'Resmi Tatiller 2025-2026'!Yazdırma_Alanı</vt:lpstr>
      <vt:lpstr>'2024-2025 BÜT DAHİL-KISa-eski'!Yazdırma_Başlıkları</vt:lpstr>
      <vt:lpstr>'2025-2026 DERS-KAYIT TAKVİMİ'!Yazdırma_Başlıkları</vt:lpstr>
      <vt:lpstr>'2025-2026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YTU-PC</cp:lastModifiedBy>
  <cp:lastPrinted>2025-05-28T11:16:39Z</cp:lastPrinted>
  <dcterms:created xsi:type="dcterms:W3CDTF">2021-05-17T03:42:14Z</dcterms:created>
  <dcterms:modified xsi:type="dcterms:W3CDTF">2025-08-14T11:19:05Z</dcterms:modified>
</cp:coreProperties>
</file>